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LAAKAK\Desktop\Yleiset\"/>
    </mc:Choice>
  </mc:AlternateContent>
  <xr:revisionPtr revIDLastSave="0" documentId="13_ncr:1_{104F8383-9A8F-49E4-BB74-598507EBF919}" xr6:coauthVersionLast="47" xr6:coauthVersionMax="47" xr10:uidLastSave="{00000000-0000-0000-0000-000000000000}"/>
  <bookViews>
    <workbookView xWindow="28680" yWindow="-120" windowWidth="29040" windowHeight="15720" tabRatio="663" activeTab="1" xr2:uid="{00000000-000D-0000-FFFF-FFFF00000000}"/>
  </bookViews>
  <sheets>
    <sheet name="JOHDANTO" sheetId="26" r:id="rId1"/>
    <sheet name="KÄYTETTÄVYYS" sheetId="25" r:id="rId2"/>
    <sheet name="YHTEENVETO" sheetId="11" r:id="rId3"/>
    <sheet name="1 ALUE" sheetId="1" r:id="rId4"/>
    <sheet name="2 RIISTAKANTA" sheetId="16" r:id="rId5"/>
    <sheet name="3 MAASTO" sheetId="17" r:id="rId6"/>
    <sheet name="4 METSÄSTYSINFRA" sheetId="18" r:id="rId7"/>
    <sheet name="5 OHEISPALVELUINFRA" sheetId="21" r:id="rId8"/>
    <sheet name="6 YHTEISTYÖ" sheetId="22" r:id="rId9"/>
    <sheet name="7 ASIAKASKOKEMUS" sheetId="23" r:id="rId10"/>
    <sheet name="8 KESTÄVYYS JA VASTUULLISUUS" sheetId="36" r:id="rId11"/>
    <sheet name="ExcelDataKäsittely-ÄLÄ KOSKE!" sheetId="12"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13" i="11" l="1"/>
  <c r="Q12" i="11"/>
  <c r="Q11" i="11"/>
  <c r="Q10" i="11"/>
  <c r="Q9" i="11"/>
  <c r="Q8" i="11"/>
  <c r="Q7" i="11"/>
  <c r="Q6" i="11"/>
  <c r="Q5" i="11"/>
  <c r="P5" i="11"/>
  <c r="T61" i="23"/>
  <c r="T42" i="22"/>
  <c r="T38" i="21"/>
  <c r="T61" i="18"/>
  <c r="T51" i="17"/>
  <c r="T61" i="16"/>
  <c r="T53" i="1"/>
  <c r="T99" i="36"/>
  <c r="N12" i="11"/>
  <c r="L12" i="11"/>
  <c r="J12" i="11"/>
  <c r="H12" i="11"/>
  <c r="F12" i="11"/>
  <c r="D12" i="11"/>
  <c r="P12" i="11" l="1"/>
  <c r="U77" i="36" l="1"/>
  <c r="U60" i="36"/>
  <c r="U43" i="36"/>
  <c r="U31" i="36"/>
  <c r="U20" i="36"/>
  <c r="U3" i="36"/>
  <c r="U43" i="23" l="1"/>
  <c r="J11" i="11" s="1"/>
  <c r="U31" i="23"/>
  <c r="H11" i="11" s="1"/>
  <c r="U20" i="23"/>
  <c r="F11" i="11" s="1"/>
  <c r="U3" i="23"/>
  <c r="U28" i="22"/>
  <c r="H10" i="11" s="1"/>
  <c r="U16" i="22"/>
  <c r="F10" i="11" s="1"/>
  <c r="U3" i="22"/>
  <c r="D10" i="11" s="1"/>
  <c r="F9" i="11"/>
  <c r="U24" i="21"/>
  <c r="H9" i="11" s="1"/>
  <c r="U15" i="21"/>
  <c r="U3" i="21"/>
  <c r="D9" i="11" s="1"/>
  <c r="U49" i="18"/>
  <c r="J8" i="11" s="1"/>
  <c r="U37" i="18"/>
  <c r="U20" i="18"/>
  <c r="F8" i="11" s="1"/>
  <c r="U3" i="18"/>
  <c r="D8" i="11" s="1"/>
  <c r="U39" i="17"/>
  <c r="U27" i="17"/>
  <c r="H7" i="11" s="1"/>
  <c r="U16" i="17"/>
  <c r="F7" i="11" s="1"/>
  <c r="U3" i="17"/>
  <c r="D7" i="11" s="1"/>
  <c r="U49" i="16"/>
  <c r="L6" i="11" s="1"/>
  <c r="U38" i="16"/>
  <c r="J6" i="11" s="1"/>
  <c r="U27" i="16"/>
  <c r="H6" i="11" s="1"/>
  <c r="U16" i="16"/>
  <c r="F6" i="11" s="1"/>
  <c r="U3" i="16"/>
  <c r="D6" i="11" s="1"/>
  <c r="U40" i="1"/>
  <c r="J5" i="11" s="1"/>
  <c r="U31" i="1"/>
  <c r="H5" i="11" s="1"/>
  <c r="U20" i="1"/>
  <c r="F5" i="11" s="1"/>
  <c r="U3" i="1"/>
  <c r="D5" i="11" s="1"/>
  <c r="P6" i="11" l="1"/>
  <c r="P10" i="11"/>
  <c r="P9" i="11"/>
  <c r="D11" i="11"/>
  <c r="J7" i="11"/>
  <c r="H8" i="11"/>
  <c r="P11" i="11" l="1"/>
  <c r="P7" i="11"/>
  <c r="P8" i="11"/>
  <c r="P13" i="11" l="1"/>
</calcChain>
</file>

<file path=xl/sharedStrings.xml><?xml version="1.0" encoding="utf-8"?>
<sst xmlns="http://schemas.openxmlformats.org/spreadsheetml/2006/main" count="299" uniqueCount="122">
  <si>
    <t>ALUE</t>
  </si>
  <si>
    <t>ARVIO</t>
  </si>
  <si>
    <t>A</t>
  </si>
  <si>
    <t>KOKO</t>
  </si>
  <si>
    <t>2 = Toteutuu täysin</t>
  </si>
  <si>
    <t>B</t>
  </si>
  <si>
    <t>SIJAINTI</t>
  </si>
  <si>
    <t>C</t>
  </si>
  <si>
    <t>MUOTO</t>
  </si>
  <si>
    <t>D</t>
  </si>
  <si>
    <t>SAAVUTETTAVUUS</t>
  </si>
  <si>
    <t>Arviointiasteikko</t>
  </si>
  <si>
    <t>2 = Toteutuu täysin, 1 = Vaatii kehittämistä, 0 = Ei toteudu tällä hetkellä</t>
  </si>
  <si>
    <t>YHTEENSÄ</t>
  </si>
  <si>
    <t>Yhteenveto</t>
  </si>
  <si>
    <t>Muut dokumentit</t>
  </si>
  <si>
    <t>Kartta</t>
  </si>
  <si>
    <t>Päivämäärä</t>
  </si>
  <si>
    <t>Tekijä</t>
  </si>
  <si>
    <t>Allekirjoitus</t>
  </si>
  <si>
    <t>RIISTAKANTA</t>
  </si>
  <si>
    <t>LAJISTO</t>
  </si>
  <si>
    <t>TIHEYS</t>
  </si>
  <si>
    <t>IKÄJAKAUMA</t>
  </si>
  <si>
    <t>NAARAS-UROSJAKAUMA</t>
  </si>
  <si>
    <t>E</t>
  </si>
  <si>
    <t>MAHDOLLISUUS KESTÄVÄÄN METSÄSTYKSEEN</t>
  </si>
  <si>
    <t>Riistanhoitosuunnitelma (5v) ja sen toteutuminen</t>
  </si>
  <si>
    <t>DOKUMENTOINTI TÄRKEÄÄ</t>
  </si>
  <si>
    <t xml:space="preserve">Riistalaskennat (kolmio, lennot, aistinvaraiset) </t>
  </si>
  <si>
    <t>Riistan jatkuva seuranta (kamerat)</t>
  </si>
  <si>
    <t>Verotussuunnitelma</t>
  </si>
  <si>
    <t>Kaatotilastot</t>
  </si>
  <si>
    <t>MAASTO</t>
  </si>
  <si>
    <t>METSÄKUVIO</t>
  </si>
  <si>
    <t>METSÄTYYPPI</t>
  </si>
  <si>
    <t>MAATALOUSMAA</t>
  </si>
  <si>
    <t>KORKEUSEROT</t>
  </si>
  <si>
    <t>1 = Vaatii kehittämistä</t>
  </si>
  <si>
    <t>Metsäsuunnitelma</t>
  </si>
  <si>
    <t>Viljelysuunnitelma</t>
  </si>
  <si>
    <t>Riistanhoitosuunnitelma</t>
  </si>
  <si>
    <t>Kartat</t>
  </si>
  <si>
    <t>METSÄSTYSINFRA</t>
  </si>
  <si>
    <t>TIESTÖ</t>
  </si>
  <si>
    <t>PASSIPAIKAT</t>
  </si>
  <si>
    <t>RIISTAN KÄSITTELY</t>
  </si>
  <si>
    <t>RUHOJEN LIIKUTTELU</t>
  </si>
  <si>
    <t>Kuvat</t>
  </si>
  <si>
    <t>OHEISPALVELUINFRA</t>
  </si>
  <si>
    <t>MAJOITUS &amp; RUOKA</t>
  </si>
  <si>
    <t>KULJETUSPALVELUT</t>
  </si>
  <si>
    <t>MUUT PALVELUT</t>
  </si>
  <si>
    <t>Kuvat &amp; esitteet</t>
  </si>
  <si>
    <t>Luokitukset</t>
  </si>
  <si>
    <t>YHTEISTYÖ</t>
  </si>
  <si>
    <t>TAHTOTILA</t>
  </si>
  <si>
    <t>YHTEISLUPA-ALUE</t>
  </si>
  <si>
    <t>VALMIUS PITKÄAIKAISEEN YHTEISTYÖHÖN</t>
  </si>
  <si>
    <t>Sopimukset</t>
  </si>
  <si>
    <t>Pöytäkirjat</t>
  </si>
  <si>
    <t>Muistiot</t>
  </si>
  <si>
    <t>VISUAALISUUS/ASIAKASKOKEMUS</t>
  </si>
  <si>
    <t>INFRA</t>
  </si>
  <si>
    <t>Videot</t>
  </si>
  <si>
    <t>KESTÄVYYS JA VASTUULLISUUS</t>
  </si>
  <si>
    <t>METSÄSTYS</t>
  </si>
  <si>
    <t>F</t>
  </si>
  <si>
    <t>ASIAKAS</t>
  </si>
  <si>
    <t>SUMMA</t>
  </si>
  <si>
    <t>Soveltuvuus</t>
  </si>
  <si>
    <t>Koko</t>
  </si>
  <si>
    <t>Sijainti</t>
  </si>
  <si>
    <t>Muoto</t>
  </si>
  <si>
    <t>Saavutettavuus</t>
  </si>
  <si>
    <t>Lajisto</t>
  </si>
  <si>
    <t>Tiheys</t>
  </si>
  <si>
    <t>Ikäjakauma</t>
  </si>
  <si>
    <t>Naaras-urosjakauma</t>
  </si>
  <si>
    <t>Mahdollisuus kestävään metsästykseen</t>
  </si>
  <si>
    <t>Metsäkuvio</t>
  </si>
  <si>
    <t>Metsätyyppi</t>
  </si>
  <si>
    <t>Maatalousmaa</t>
  </si>
  <si>
    <t>Korkeuserot</t>
  </si>
  <si>
    <t>Passipaikat</t>
  </si>
  <si>
    <t>Riistan käsittely</t>
  </si>
  <si>
    <t>Ruhojen liikuttelu</t>
  </si>
  <si>
    <t>Majoitus &amp; ruoka</t>
  </si>
  <si>
    <t>Kuljetuspalvelut</t>
  </si>
  <si>
    <t>Muut palvelut</t>
  </si>
  <si>
    <t>Tahtotila</t>
  </si>
  <si>
    <t>Yhteislupa-alue</t>
  </si>
  <si>
    <t>Valmius pitkäaikaiseen yhteistyöhön</t>
  </si>
  <si>
    <t>ASIAKASKOKEMUS</t>
  </si>
  <si>
    <t>Alue</t>
  </si>
  <si>
    <t>Riistakanta</t>
  </si>
  <si>
    <t>Maasto</t>
  </si>
  <si>
    <t>Infra</t>
  </si>
  <si>
    <r>
      <t xml:space="preserve">0 </t>
    </r>
    <r>
      <rPr>
        <sz val="12"/>
        <color theme="0"/>
        <rFont val="Calibri"/>
        <family val="2"/>
        <scheme val="minor"/>
      </rPr>
      <t>= Ei toteudu tällä hetkellä</t>
    </r>
  </si>
  <si>
    <r>
      <t xml:space="preserve">1 </t>
    </r>
    <r>
      <rPr>
        <sz val="12"/>
        <color theme="0"/>
        <rFont val="Calibri"/>
        <family val="2"/>
        <scheme val="minor"/>
      </rPr>
      <t>= Vaatii kehittämistä</t>
    </r>
  </si>
  <si>
    <r>
      <t xml:space="preserve">2 </t>
    </r>
    <r>
      <rPr>
        <sz val="12"/>
        <color theme="0"/>
        <rFont val="Calibri"/>
        <family val="2"/>
        <scheme val="minor"/>
      </rPr>
      <t>= Toteutuu täysin</t>
    </r>
  </si>
  <si>
    <t>Lisätään maasto</t>
  </si>
  <si>
    <t>Maaston kysymykset</t>
  </si>
  <si>
    <t xml:space="preserve"> noudatetaanko alueella riistaa suosivaa metsänhoitotapaa (riistatiheiköt, metsän ikäjakauma laaja)</t>
  </si>
  <si>
    <t>Metsästys</t>
  </si>
  <si>
    <t>Yhteistyö</t>
  </si>
  <si>
    <t>Asiakas</t>
  </si>
  <si>
    <t>Kriteeri_1</t>
  </si>
  <si>
    <t>Kriteeri_2</t>
  </si>
  <si>
    <t>Kriteeri_3</t>
  </si>
  <si>
    <t>Kriteeri_4</t>
  </si>
  <si>
    <t>Kriteeri_5</t>
  </si>
  <si>
    <t>Kriteeri_6</t>
  </si>
  <si>
    <t>Arvio</t>
  </si>
  <si>
    <t>Arvio2</t>
  </si>
  <si>
    <t>Arvio3</t>
  </si>
  <si>
    <t>Arvio4</t>
  </si>
  <si>
    <t>Arvio5</t>
  </si>
  <si>
    <t>Arvio6</t>
  </si>
  <si>
    <t>Osa-alue</t>
  </si>
  <si>
    <t>Tiestö</t>
  </si>
  <si>
    <t>MAX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</si>
</sst>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2"/>
      <color theme="1"/>
      <name val="Calibri"/>
      <family val="2"/>
      <scheme val="minor"/>
    </font>
    <font>
      <sz val="11"/>
      <color theme="1"/>
      <name val="Calibri"/>
      <family val="2"/>
      <scheme val="minor"/>
    </font>
    <font>
      <b/>
      <sz val="14"/>
      <color theme="1"/>
      <name val="Calibri"/>
      <family val="2"/>
      <scheme val="minor"/>
    </font>
    <font>
      <sz val="8"/>
      <name val="Calibri"/>
      <family val="2"/>
      <scheme val="minor"/>
    </font>
    <font>
      <sz val="10"/>
      <color theme="1"/>
      <name val="Calibri"/>
      <family val="2"/>
      <scheme val="minor"/>
    </font>
    <font>
      <sz val="9"/>
      <color theme="1"/>
      <name val="Calibri"/>
      <family val="2"/>
      <scheme val="minor"/>
    </font>
    <font>
      <i/>
      <sz val="9"/>
      <color theme="1"/>
      <name val="Calibri (Leipäteksti)"/>
    </font>
    <font>
      <sz val="12"/>
      <color rgb="FFFF0000"/>
      <name val="Calibri"/>
      <family val="2"/>
      <scheme val="minor"/>
    </font>
    <font>
      <b/>
      <sz val="12"/>
      <color theme="1"/>
      <name val="Calibri"/>
      <family val="2"/>
      <scheme val="minor"/>
    </font>
    <font>
      <sz val="14"/>
      <color theme="1"/>
      <name val="Calibri"/>
      <family val="2"/>
      <scheme val="minor"/>
    </font>
    <font>
      <b/>
      <sz val="28"/>
      <color rgb="FFFF0000"/>
      <name val="Calibri"/>
      <family val="2"/>
      <scheme val="minor"/>
    </font>
    <font>
      <b/>
      <sz val="72"/>
      <color rgb="FFFF0000"/>
      <name val="Calibri"/>
      <family val="2"/>
      <scheme val="minor"/>
    </font>
    <font>
      <b/>
      <sz val="11"/>
      <color theme="1"/>
      <name val="Calibri"/>
      <family val="2"/>
      <scheme val="minor"/>
    </font>
    <font>
      <b/>
      <sz val="12"/>
      <color rgb="FFFF0000"/>
      <name val="Calibri"/>
      <family val="2"/>
      <scheme val="minor"/>
    </font>
    <font>
      <sz val="12"/>
      <color theme="0"/>
      <name val="Calibri"/>
      <family val="2"/>
      <scheme val="minor"/>
    </font>
    <font>
      <b/>
      <sz val="22"/>
      <color theme="1"/>
      <name val="Calibri"/>
      <family val="2"/>
      <scheme val="minor"/>
    </font>
    <font>
      <b/>
      <sz val="28"/>
      <color theme="1"/>
      <name val="Calibri"/>
      <family val="2"/>
      <scheme val="minor"/>
    </font>
    <font>
      <i/>
      <sz val="12"/>
      <color theme="1"/>
      <name val="Calibri (Leipäteksti)"/>
    </font>
    <font>
      <b/>
      <sz val="12"/>
      <color theme="0"/>
      <name val="Calibri"/>
      <family val="2"/>
      <scheme val="minor"/>
    </font>
    <font>
      <b/>
      <sz val="10"/>
      <color theme="1"/>
      <name val="Calibri"/>
      <family val="2"/>
      <scheme val="minor"/>
    </font>
    <font>
      <sz val="10"/>
      <name val="Calibri"/>
      <family val="2"/>
      <scheme val="minor"/>
    </font>
    <font>
      <b/>
      <sz val="10"/>
      <name val="Calibri"/>
      <family val="2"/>
      <scheme val="minor"/>
    </font>
    <font>
      <b/>
      <sz val="16"/>
      <color theme="1"/>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0"/>
        <bgColor indexed="64"/>
      </patternFill>
    </fill>
    <fill>
      <patternFill patternType="solid">
        <fgColor theme="0"/>
        <bgColor theme="0" tint="-0.14999847407452621"/>
      </patternFill>
    </fill>
    <fill>
      <patternFill patternType="solid">
        <fgColor theme="0" tint="-0.249977111117893"/>
        <bgColor indexed="64"/>
      </patternFill>
    </fill>
    <fill>
      <patternFill patternType="solid">
        <fgColor theme="0" tint="-0.249977111117893"/>
        <bgColor theme="9"/>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diagonal/>
    </border>
  </borders>
  <cellStyleXfs count="1">
    <xf numFmtId="0" fontId="0" fillId="0" borderId="0"/>
  </cellStyleXfs>
  <cellXfs count="93">
    <xf numFmtId="0" fontId="0" fillId="0" borderId="0" xfId="0"/>
    <xf numFmtId="0" fontId="0" fillId="0" borderId="3" xfId="0" applyBorder="1"/>
    <xf numFmtId="0" fontId="4" fillId="0" borderId="0" xfId="0" applyFont="1"/>
    <xf numFmtId="0" fontId="5" fillId="0" borderId="0" xfId="0" applyFont="1"/>
    <xf numFmtId="0" fontId="0" fillId="0" borderId="5" xfId="0" applyBorder="1"/>
    <xf numFmtId="0" fontId="0" fillId="0" borderId="1" xfId="0" applyBorder="1"/>
    <xf numFmtId="0" fontId="0" fillId="3" borderId="8" xfId="0" applyFill="1" applyBorder="1"/>
    <xf numFmtId="0" fontId="0" fillId="3" borderId="9" xfId="0" applyFill="1" applyBorder="1"/>
    <xf numFmtId="0" fontId="0" fillId="3" borderId="10" xfId="0" applyFill="1" applyBorder="1"/>
    <xf numFmtId="0" fontId="0" fillId="3" borderId="0" xfId="0" applyFill="1"/>
    <xf numFmtId="0" fontId="0" fillId="3" borderId="11" xfId="0" applyFill="1" applyBorder="1"/>
    <xf numFmtId="0" fontId="0" fillId="3" borderId="12" xfId="0" applyFill="1" applyBorder="1"/>
    <xf numFmtId="0" fontId="0" fillId="3" borderId="5" xfId="0" applyFill="1" applyBorder="1"/>
    <xf numFmtId="0" fontId="0" fillId="3" borderId="13" xfId="0" applyFill="1" applyBorder="1"/>
    <xf numFmtId="0" fontId="0" fillId="3" borderId="3" xfId="0" applyFill="1" applyBorder="1"/>
    <xf numFmtId="0" fontId="6" fillId="0" borderId="0" xfId="0" applyFont="1"/>
    <xf numFmtId="0" fontId="0" fillId="0" borderId="0" xfId="0" applyAlignment="1">
      <alignment horizontal="left" vertical="center"/>
    </xf>
    <xf numFmtId="0" fontId="0" fillId="0" borderId="0" xfId="0" applyAlignment="1">
      <alignment vertical="center"/>
    </xf>
    <xf numFmtId="0" fontId="0" fillId="2" borderId="6" xfId="0" applyFill="1" applyBorder="1"/>
    <xf numFmtId="0" fontId="7" fillId="0" borderId="0" xfId="0" applyFont="1"/>
    <xf numFmtId="0" fontId="10" fillId="0" borderId="0" xfId="0" applyFont="1"/>
    <xf numFmtId="0" fontId="11" fillId="0" borderId="0" xfId="0" applyFont="1"/>
    <xf numFmtId="0" fontId="13" fillId="0" borderId="0" xfId="0" applyFont="1"/>
    <xf numFmtId="0" fontId="0" fillId="0" borderId="2" xfId="0" applyBorder="1"/>
    <xf numFmtId="0" fontId="14" fillId="0" borderId="0" xfId="0" applyFont="1"/>
    <xf numFmtId="0" fontId="12" fillId="0" borderId="0" xfId="0" applyFont="1" applyAlignment="1">
      <alignment horizontal="center"/>
    </xf>
    <xf numFmtId="0" fontId="15" fillId="2" borderId="7" xfId="0" applyFont="1" applyFill="1" applyBorder="1" applyAlignment="1">
      <alignment horizontal="center"/>
    </xf>
    <xf numFmtId="0" fontId="0" fillId="0" borderId="12" xfId="0" applyBorder="1"/>
    <xf numFmtId="0" fontId="0" fillId="3" borderId="4" xfId="0" applyFill="1" applyBorder="1"/>
    <xf numFmtId="0" fontId="0" fillId="3" borderId="15" xfId="0" applyFill="1" applyBorder="1"/>
    <xf numFmtId="0" fontId="0" fillId="3" borderId="16" xfId="0" applyFill="1" applyBorder="1"/>
    <xf numFmtId="0" fontId="2" fillId="3" borderId="14" xfId="0" applyFont="1" applyFill="1" applyBorder="1"/>
    <xf numFmtId="0" fontId="14" fillId="0" borderId="5" xfId="0" applyFont="1" applyBorder="1"/>
    <xf numFmtId="0" fontId="14" fillId="0" borderId="3" xfId="0" applyFont="1" applyBorder="1"/>
    <xf numFmtId="0" fontId="12" fillId="3" borderId="14" xfId="0" applyFont="1" applyFill="1" applyBorder="1"/>
    <xf numFmtId="0" fontId="12" fillId="3" borderId="2" xfId="0" applyFont="1" applyFill="1" applyBorder="1"/>
    <xf numFmtId="0" fontId="8" fillId="3" borderId="3" xfId="0" applyFont="1" applyFill="1" applyBorder="1"/>
    <xf numFmtId="0" fontId="16" fillId="0" borderId="0" xfId="0" applyFont="1"/>
    <xf numFmtId="0" fontId="8" fillId="0" borderId="0" xfId="0" applyFont="1" applyAlignment="1">
      <alignment horizontal="left" vertical="center"/>
    </xf>
    <xf numFmtId="0" fontId="17" fillId="0" borderId="0" xfId="0" applyFont="1"/>
    <xf numFmtId="0" fontId="12" fillId="3" borderId="15" xfId="0" applyFont="1" applyFill="1" applyBorder="1"/>
    <xf numFmtId="0" fontId="14" fillId="0" borderId="4" xfId="0" applyFont="1" applyBorder="1"/>
    <xf numFmtId="0" fontId="14" fillId="5" borderId="0" xfId="0" applyFont="1" applyFill="1"/>
    <xf numFmtId="0" fontId="18" fillId="5" borderId="0" xfId="0" applyFont="1" applyFill="1"/>
    <xf numFmtId="0" fontId="0" fillId="5" borderId="0" xfId="0" applyFill="1" applyAlignment="1">
      <alignment vertical="top"/>
    </xf>
    <xf numFmtId="0" fontId="9" fillId="5" borderId="0" xfId="0" applyFont="1" applyFill="1" applyAlignment="1">
      <alignment vertical="top"/>
    </xf>
    <xf numFmtId="0" fontId="9" fillId="5" borderId="0" xfId="0" applyFont="1" applyFill="1" applyAlignment="1">
      <alignment horizontal="center" vertical="top"/>
    </xf>
    <xf numFmtId="0" fontId="7" fillId="5" borderId="0" xfId="0" applyFont="1" applyFill="1" applyAlignment="1">
      <alignment vertical="top"/>
    </xf>
    <xf numFmtId="0" fontId="19" fillId="5" borderId="7" xfId="0" applyFont="1" applyFill="1" applyBorder="1" applyAlignment="1">
      <alignment vertical="top"/>
    </xf>
    <xf numFmtId="0" fontId="4" fillId="5" borderId="12" xfId="0" applyFont="1" applyFill="1" applyBorder="1" applyAlignment="1">
      <alignment vertical="top" wrapText="1"/>
    </xf>
    <xf numFmtId="0" fontId="4" fillId="5" borderId="10" xfId="0" applyFont="1" applyFill="1" applyBorder="1" applyAlignment="1" applyProtection="1">
      <alignment horizontal="left" vertical="top" wrapText="1"/>
      <protection hidden="1"/>
    </xf>
    <xf numFmtId="0" fontId="4" fillId="5" borderId="17" xfId="0" applyFont="1" applyFill="1" applyBorder="1" applyAlignment="1" applyProtection="1">
      <alignment horizontal="left" vertical="top" wrapText="1"/>
      <protection hidden="1"/>
    </xf>
    <xf numFmtId="0" fontId="4" fillId="5" borderId="2" xfId="0" applyFont="1" applyFill="1" applyBorder="1" applyAlignment="1" applyProtection="1">
      <alignment horizontal="left" vertical="top" wrapText="1"/>
      <protection hidden="1"/>
    </xf>
    <xf numFmtId="0" fontId="19" fillId="5" borderId="1" xfId="0" applyFont="1" applyFill="1" applyBorder="1" applyAlignment="1">
      <alignment vertical="top"/>
    </xf>
    <xf numFmtId="0" fontId="4" fillId="5" borderId="2" xfId="0" applyFont="1" applyFill="1" applyBorder="1" applyAlignment="1">
      <alignment vertical="top" wrapText="1"/>
    </xf>
    <xf numFmtId="0" fontId="4" fillId="5" borderId="17" xfId="0" applyFont="1" applyFill="1" applyBorder="1" applyAlignment="1">
      <alignment vertical="top" wrapText="1"/>
    </xf>
    <xf numFmtId="0" fontId="4" fillId="5" borderId="12" xfId="0" applyFont="1" applyFill="1" applyBorder="1" applyAlignment="1" applyProtection="1">
      <alignment horizontal="left" vertical="top" wrapText="1"/>
      <protection hidden="1"/>
    </xf>
    <xf numFmtId="0" fontId="0" fillId="5" borderId="0" xfId="0" applyFill="1" applyAlignment="1">
      <alignment horizontal="center" vertical="top"/>
    </xf>
    <xf numFmtId="0" fontId="19" fillId="4" borderId="2" xfId="0" applyFont="1" applyFill="1" applyBorder="1" applyAlignment="1">
      <alignment horizontal="left" vertical="top"/>
    </xf>
    <xf numFmtId="0" fontId="19" fillId="4" borderId="3" xfId="0" applyFont="1" applyFill="1" applyBorder="1" applyAlignment="1">
      <alignment horizontal="left" vertical="top"/>
    </xf>
    <xf numFmtId="0" fontId="19" fillId="4" borderId="3" xfId="0" applyFont="1" applyFill="1" applyBorder="1" applyAlignment="1" applyProtection="1">
      <alignment horizontal="center" vertical="top"/>
      <protection hidden="1"/>
    </xf>
    <xf numFmtId="0" fontId="19" fillId="4" borderId="5" xfId="0" applyFont="1" applyFill="1" applyBorder="1" applyAlignment="1" applyProtection="1">
      <alignment horizontal="center" vertical="top"/>
      <protection hidden="1"/>
    </xf>
    <xf numFmtId="0" fontId="4" fillId="4" borderId="1" xfId="0" applyFont="1" applyFill="1" applyBorder="1" applyAlignment="1" applyProtection="1">
      <alignment vertical="top"/>
      <protection hidden="1"/>
    </xf>
    <xf numFmtId="0" fontId="19" fillId="5" borderId="1" xfId="0" applyFont="1" applyFill="1" applyBorder="1" applyAlignment="1" applyProtection="1">
      <alignment horizontal="center" vertical="top"/>
      <protection hidden="1"/>
    </xf>
    <xf numFmtId="0" fontId="19" fillId="6" borderId="1" xfId="0" applyFont="1" applyFill="1" applyBorder="1" applyAlignment="1" applyProtection="1">
      <alignment horizontal="center" vertical="top"/>
      <protection hidden="1"/>
    </xf>
    <xf numFmtId="0" fontId="20" fillId="7" borderId="2" xfId="0" applyFont="1" applyFill="1" applyBorder="1" applyAlignment="1">
      <alignment vertical="top"/>
    </xf>
    <xf numFmtId="0" fontId="21" fillId="7" borderId="3" xfId="0" applyFont="1" applyFill="1" applyBorder="1" applyAlignment="1">
      <alignment horizontal="center" vertical="top"/>
    </xf>
    <xf numFmtId="0" fontId="21" fillId="7" borderId="8" xfId="0" applyFont="1" applyFill="1" applyBorder="1" applyAlignment="1">
      <alignment horizontal="center" vertical="top"/>
    </xf>
    <xf numFmtId="0" fontId="20" fillId="7" borderId="4" xfId="0" applyFont="1" applyFill="1" applyBorder="1" applyAlignment="1">
      <alignment horizontal="center" vertical="top"/>
    </xf>
    <xf numFmtId="0" fontId="21" fillId="8" borderId="1" xfId="0" applyFont="1" applyFill="1" applyBorder="1" applyAlignment="1">
      <alignment horizontal="center" vertical="top"/>
    </xf>
    <xf numFmtId="0" fontId="20" fillId="7" borderId="3" xfId="0" applyFont="1" applyFill="1" applyBorder="1" applyAlignment="1">
      <alignment horizontal="left" vertical="top"/>
    </xf>
    <xf numFmtId="0" fontId="21" fillId="7" borderId="3" xfId="0" applyFont="1" applyFill="1" applyBorder="1" applyAlignment="1">
      <alignment horizontal="left" vertical="top"/>
    </xf>
    <xf numFmtId="0" fontId="21" fillId="7" borderId="8" xfId="0" applyFont="1" applyFill="1" applyBorder="1" applyAlignment="1">
      <alignment horizontal="left" vertical="top"/>
    </xf>
    <xf numFmtId="0" fontId="0" fillId="5" borderId="13" xfId="0" applyFill="1" applyBorder="1" applyAlignment="1" applyProtection="1">
      <alignment horizontal="center" vertical="top"/>
      <protection hidden="1"/>
    </xf>
    <xf numFmtId="0" fontId="0" fillId="5" borderId="4" xfId="0" applyFill="1" applyBorder="1" applyAlignment="1" applyProtection="1">
      <alignment horizontal="center" vertical="top"/>
      <protection hidden="1"/>
    </xf>
    <xf numFmtId="0" fontId="0" fillId="5" borderId="9" xfId="0" applyFill="1" applyBorder="1" applyAlignment="1" applyProtection="1">
      <alignment horizontal="center" vertical="top"/>
      <protection hidden="1"/>
    </xf>
    <xf numFmtId="0" fontId="0" fillId="5" borderId="0" xfId="0" applyFill="1" applyAlignment="1" applyProtection="1">
      <alignment horizontal="center" vertical="top"/>
      <protection hidden="1"/>
    </xf>
    <xf numFmtId="0" fontId="0" fillId="5" borderId="3" xfId="0" applyFill="1" applyBorder="1" applyAlignment="1" applyProtection="1">
      <alignment horizontal="center" vertical="top"/>
      <protection hidden="1"/>
    </xf>
    <xf numFmtId="0" fontId="0" fillId="5" borderId="5" xfId="0" applyFill="1" applyBorder="1" applyAlignment="1" applyProtection="1">
      <alignment horizontal="center" vertical="top"/>
      <protection hidden="1"/>
    </xf>
    <xf numFmtId="0" fontId="0" fillId="5" borderId="11" xfId="0" applyFill="1" applyBorder="1" applyAlignment="1" applyProtection="1">
      <alignment horizontal="center" vertical="top"/>
      <protection hidden="1"/>
    </xf>
    <xf numFmtId="0" fontId="8" fillId="0" borderId="0" xfId="0" applyFont="1"/>
    <xf numFmtId="0" fontId="1" fillId="3" borderId="2" xfId="0" applyFont="1" applyFill="1" applyBorder="1"/>
    <xf numFmtId="0" fontId="1" fillId="3" borderId="0" xfId="0" applyFont="1" applyFill="1"/>
    <xf numFmtId="0" fontId="1" fillId="0" borderId="5" xfId="0" applyFont="1" applyBorder="1"/>
    <xf numFmtId="0" fontId="1" fillId="0" borderId="0" xfId="0" applyFont="1" applyAlignment="1">
      <alignment vertical="center"/>
    </xf>
    <xf numFmtId="0" fontId="1" fillId="0" borderId="0" xfId="0" applyFont="1"/>
    <xf numFmtId="0" fontId="4" fillId="5" borderId="10" xfId="0" applyFont="1" applyFill="1" applyBorder="1" applyAlignment="1" applyProtection="1">
      <alignment horizontal="left" vertical="top"/>
      <protection hidden="1"/>
    </xf>
    <xf numFmtId="0" fontId="19" fillId="5" borderId="6" xfId="0" applyFont="1" applyFill="1" applyBorder="1" applyAlignment="1">
      <alignment vertical="top"/>
    </xf>
    <xf numFmtId="0" fontId="0" fillId="4" borderId="1" xfId="0" applyFill="1" applyBorder="1" applyAlignment="1" applyProtection="1">
      <alignment horizontal="center" vertical="top"/>
      <protection hidden="1"/>
    </xf>
    <xf numFmtId="0" fontId="8" fillId="4" borderId="1" xfId="0" applyFont="1" applyFill="1" applyBorder="1" applyAlignment="1" applyProtection="1">
      <alignment horizontal="center" vertical="top"/>
      <protection hidden="1"/>
    </xf>
    <xf numFmtId="0" fontId="22" fillId="5" borderId="0" xfId="0" applyFont="1" applyFill="1" applyAlignment="1">
      <alignment vertical="top"/>
    </xf>
    <xf numFmtId="0" fontId="8" fillId="5" borderId="1" xfId="0" applyFont="1" applyFill="1" applyBorder="1" applyAlignment="1" applyProtection="1">
      <alignment horizontal="center" vertical="top"/>
      <protection hidden="1"/>
    </xf>
    <xf numFmtId="0" fontId="0" fillId="5" borderId="1" xfId="0" applyFill="1" applyBorder="1" applyAlignment="1" applyProtection="1">
      <alignment horizontal="center" vertical="top"/>
      <protection hidden="1"/>
    </xf>
  </cellXfs>
  <cellStyles count="1">
    <cellStyle name="Normaali" xfId="0" builtinId="0"/>
  </cellStyles>
  <dxfs count="22">
    <dxf>
      <font>
        <b/>
        <i val="0"/>
        <color rgb="FFFF0000"/>
      </font>
    </dxf>
    <dxf>
      <font>
        <color rgb="FFFF0000"/>
      </font>
    </dxf>
    <dxf>
      <font>
        <b/>
        <strike val="0"/>
        <outline val="0"/>
        <shadow val="0"/>
        <u val="none"/>
        <vertAlign val="baseline"/>
        <sz val="12"/>
        <color theme="1"/>
        <name val="Calibri"/>
        <family val="2"/>
        <scheme val="minor"/>
      </font>
      <numFmt numFmtId="0" formatCode="General"/>
      <fill>
        <patternFill>
          <bgColor theme="0"/>
        </patternFill>
      </fill>
      <alignment horizontal="center" vertical="top" textRotation="0" wrapText="0" indent="0" justifyLastLine="0" shrinkToFit="0" readingOrder="0"/>
      <border diagonalUp="0" diagonalDown="0" outline="0">
        <left/>
        <right style="thin">
          <color indexed="64"/>
        </right>
        <top style="thin">
          <color indexed="64"/>
        </top>
        <bottom style="thin">
          <color indexed="64"/>
        </bottom>
      </border>
      <protection locked="1" hidden="1"/>
    </dxf>
    <dxf>
      <font>
        <b val="0"/>
      </font>
      <fill>
        <patternFill patternType="solid">
          <fgColor indexed="64"/>
          <bgColor theme="0"/>
        </patternFill>
      </fill>
      <alignment horizontal="center" vertical="top" textRotation="0" wrapText="0" indent="0" justifyLastLine="0" shrinkToFit="0" readingOrder="0"/>
      <border diagonalUp="0" diagonalDown="0" outline="0">
        <left/>
        <right style="thin">
          <color auto="1"/>
        </right>
        <top style="thin">
          <color auto="1"/>
        </top>
        <bottom style="thin">
          <color auto="1"/>
        </bottom>
      </border>
      <protection locked="1" hidden="1"/>
    </dxf>
    <dxf>
      <numFmt numFmtId="0" formatCode="General"/>
      <fill>
        <patternFill patternType="solid">
          <fgColor indexed="64"/>
          <bgColor theme="0"/>
        </patternFill>
      </fill>
      <alignment horizontal="center" vertical="top" textRotation="0" wrapText="0" indent="0" justifyLastLine="0" shrinkToFit="0" readingOrder="0"/>
      <border diagonalUp="0" diagonalDown="0" outline="0">
        <left/>
        <right/>
        <top style="thin">
          <color auto="1"/>
        </top>
        <bottom style="thin">
          <color auto="1"/>
        </bottom>
      </border>
      <protection locked="1" hidden="1"/>
    </dxf>
    <dxf>
      <font>
        <sz val="10"/>
      </font>
      <fill>
        <patternFill patternType="solid">
          <fgColor indexed="64"/>
          <bgColor theme="0"/>
        </patternFill>
      </fill>
      <alignment horizontal="left" vertical="top" textRotation="0" wrapText="1" indent="0" justifyLastLine="0" shrinkToFit="0" readingOrder="0"/>
      <border diagonalUp="0" diagonalDown="0">
        <left style="thin">
          <color auto="1"/>
        </left>
        <right/>
        <top style="thin">
          <color auto="1"/>
        </top>
        <bottom style="thin">
          <color auto="1"/>
        </bottom>
        <vertical/>
        <horizontal/>
      </border>
      <protection locked="1" hidden="1"/>
    </dxf>
    <dxf>
      <font>
        <strike val="0"/>
        <outline val="0"/>
        <shadow val="0"/>
        <u val="none"/>
        <vertAlign val="baseline"/>
        <sz val="12"/>
        <color theme="1"/>
        <name val="Calibri"/>
        <family val="2"/>
        <scheme val="minor"/>
      </font>
      <numFmt numFmtId="0" formatCode="General"/>
      <fill>
        <patternFill patternType="solid">
          <fgColor indexed="64"/>
          <bgColor theme="0"/>
        </patternFill>
      </fill>
      <alignment horizontal="center" vertical="top" textRotation="0" wrapText="0" indent="0" justifyLastLine="0" shrinkToFit="0" readingOrder="0"/>
      <protection locked="1" hidden="1"/>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outline="0">
        <left style="thin">
          <color indexed="64"/>
        </left>
        <right/>
        <top/>
        <bottom/>
      </border>
      <protection locked="1" hidden="1"/>
    </dxf>
    <dxf>
      <font>
        <strike val="0"/>
        <outline val="0"/>
        <shadow val="0"/>
        <u val="none"/>
        <vertAlign val="baseline"/>
        <sz val="12"/>
        <color theme="1"/>
        <name val="Calibri"/>
        <family val="2"/>
        <scheme val="minor"/>
      </font>
      <fill>
        <patternFill>
          <bgColor theme="0"/>
        </patternFill>
      </fill>
      <alignment vertical="top" textRotation="0" indent="0" justifyLastLine="0" shrinkToFit="0" readingOrder="0"/>
      <border diagonalUp="0" diagonalDown="0" outline="0">
        <left/>
        <right style="thin">
          <color indexed="64"/>
        </right>
      </border>
      <protection locked="1" hidden="1"/>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outline="0">
        <left style="thin">
          <color indexed="64"/>
        </left>
        <right/>
      </border>
      <protection locked="1" hidden="1"/>
    </dxf>
    <dxf>
      <font>
        <strike val="0"/>
        <outline val="0"/>
        <shadow val="0"/>
        <u val="none"/>
        <vertAlign val="baseline"/>
        <sz val="12"/>
        <color theme="1"/>
        <name val="Calibri"/>
        <family val="2"/>
        <scheme val="minor"/>
      </font>
      <fill>
        <patternFill>
          <bgColor theme="0"/>
        </patternFill>
      </fill>
      <alignment horizontal="center" vertical="top" textRotation="0" wrapText="0" indent="0" justifyLastLine="0" shrinkToFit="0" readingOrder="0"/>
      <border diagonalUp="0" diagonalDown="0" outline="0">
        <left/>
        <right style="thin">
          <color indexed="64"/>
        </right>
      </border>
      <protection locked="1" hidden="1"/>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left" vertical="top" textRotation="0" wrapText="0" indent="0" justifyLastLine="0" shrinkToFit="0" readingOrder="0"/>
      <border diagonalUp="0" diagonalDown="0" outline="0">
        <left style="thin">
          <color indexed="64"/>
        </left>
        <right/>
      </border>
      <protection locked="1" hidden="1"/>
    </dxf>
    <dxf>
      <font>
        <strike val="0"/>
        <outline val="0"/>
        <shadow val="0"/>
        <u val="none"/>
        <vertAlign val="baseline"/>
        <sz val="12"/>
        <color theme="1"/>
        <name val="Calibri"/>
        <family val="2"/>
        <scheme val="minor"/>
      </font>
      <fill>
        <patternFill>
          <bgColor theme="0"/>
        </patternFill>
      </fill>
      <alignment horizontal="center" vertical="top" textRotation="0" wrapText="0" indent="0" justifyLastLine="0" shrinkToFit="0" readingOrder="0"/>
      <protection locked="1" hidden="1"/>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horizontal="left" vertical="top" textRotation="0" wrapText="0" indent="0" justifyLastLine="0" shrinkToFit="0" readingOrder="0"/>
      <protection locked="1" hidden="1"/>
    </dxf>
    <dxf>
      <font>
        <strike val="0"/>
        <outline val="0"/>
        <shadow val="0"/>
        <u val="none"/>
        <vertAlign val="baseline"/>
        <sz val="12"/>
        <color theme="1"/>
        <name val="Calibri"/>
        <family val="2"/>
        <scheme val="minor"/>
      </font>
      <fill>
        <patternFill>
          <bgColor theme="0"/>
        </patternFill>
      </fill>
      <alignment horizontal="center" vertical="top" textRotation="0" wrapText="0" indent="0" justifyLastLine="0" shrinkToFit="0" readingOrder="0"/>
      <protection locked="1" hidden="1"/>
    </dxf>
    <dxf>
      <font>
        <b val="0"/>
        <i val="0"/>
        <strike val="0"/>
        <condense val="0"/>
        <extend val="0"/>
        <outline val="0"/>
        <shadow val="0"/>
        <u val="none"/>
        <vertAlign val="baseline"/>
        <sz val="10"/>
        <color theme="1"/>
        <name val="Calibri"/>
        <family val="2"/>
        <scheme val="minor"/>
      </font>
      <fill>
        <patternFill patternType="solid">
          <fgColor indexed="64"/>
          <bgColor theme="0"/>
        </patternFill>
      </fill>
      <alignment vertical="top" textRotation="0" indent="0" justifyLastLine="0" shrinkToFit="0" readingOrder="0"/>
    </dxf>
    <dxf>
      <font>
        <b/>
        <i val="0"/>
        <strike val="0"/>
        <condense val="0"/>
        <extend val="0"/>
        <outline val="0"/>
        <shadow val="0"/>
        <u val="none"/>
        <vertAlign val="baseline"/>
        <sz val="10"/>
        <color theme="1"/>
        <name val="Calibri"/>
        <family val="2"/>
        <scheme val="minor"/>
      </font>
      <fill>
        <patternFill>
          <bgColor theme="0"/>
        </patternFill>
      </fill>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sz val="10"/>
        <name val="Calibri"/>
        <family val="2"/>
        <scheme val="minor"/>
      </font>
      <fill>
        <patternFill>
          <bgColor theme="0"/>
        </patternFill>
      </fill>
      <alignment vertical="top" textRotation="0" indent="0" justifyLastLine="0" shrinkToFit="0" readingOrder="0"/>
    </dxf>
    <dxf>
      <border>
        <bottom style="thin">
          <color indexed="64"/>
        </bottom>
      </border>
    </dxf>
    <dxf>
      <font>
        <b/>
        <i val="0"/>
        <strike val="0"/>
        <condense val="0"/>
        <extend val="0"/>
        <outline val="0"/>
        <shadow val="0"/>
        <u val="none"/>
        <vertAlign val="baseline"/>
        <sz val="10"/>
        <color auto="1"/>
        <name val="Calibri"/>
        <family val="2"/>
        <scheme val="minor"/>
      </font>
      <fill>
        <patternFill patternType="solid">
          <bgColor theme="0" tint="-0.249977111117893"/>
        </patternFill>
      </fill>
      <alignment horizontal="center" vertical="top" textRotation="0" wrapText="0" indent="0" justifyLastLine="0" shrinkToFit="0" readingOrder="0"/>
      <border diagonalUp="0" diagonalDown="0" outline="0">
        <left/>
        <right/>
        <top/>
        <bottom/>
      </border>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19050</xdr:colOff>
      <xdr:row>0</xdr:row>
      <xdr:rowOff>57150</xdr:rowOff>
    </xdr:from>
    <xdr:to>
      <xdr:col>10</xdr:col>
      <xdr:colOff>120650</xdr:colOff>
      <xdr:row>29</xdr:row>
      <xdr:rowOff>19050</xdr:rowOff>
    </xdr:to>
    <xdr:sp macro="" textlink="">
      <xdr:nvSpPr>
        <xdr:cNvPr id="2" name="TextBox 1">
          <a:extLst>
            <a:ext uri="{FF2B5EF4-FFF2-40B4-BE49-F238E27FC236}">
              <a16:creationId xmlns:a16="http://schemas.microsoft.com/office/drawing/2014/main" id="{4E61ACA4-D5BD-48EB-921A-DABC8F371518}"/>
            </a:ext>
          </a:extLst>
        </xdr:cNvPr>
        <xdr:cNvSpPr txBox="1"/>
      </xdr:nvSpPr>
      <xdr:spPr>
        <a:xfrm>
          <a:off x="19050" y="57150"/>
          <a:ext cx="6705600" cy="567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chemeClr val="dk1"/>
              </a:solidFill>
              <a:effectLst/>
              <a:latin typeface="+mn-lt"/>
              <a:ea typeface="+mn-ea"/>
              <a:cs typeface="+mn-cs"/>
            </a:rPr>
            <a:t>Aluearviointimodulistoa tehtäessä on ollut tarkoituksena luoda riistatalouden metsästysaluekohtainen arviointityökalu, joka perustuu alueen kattavaan arviointiin riistan taloudellisen hyödyntämisen näkökulmasta.</a:t>
          </a:r>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Aluearviointimodulit on jaettu kahdeksaan osaan, jotka ovat alue, riistakanta, maasto, metsästysinfra, oheispalveluinfra, yhteistyö ja asiakaskokemus sekä kestävyys ja vastuullisuus. Edellä mainitut osat sisältävät omat arvioitavat kohtansa ja arviointia tukevat dokumentit. Arvioitavien osien ja kohtien perusteella voidaan antaa faktaan perustuva arviointitulos. Arvioinnissa pisteytetään eri asiat sekä arvioidaan käytettävissä olevien dokumenttien ajantasaisuus sekä käytettävyys. Kestävän riistatalouden arvontulouttaminen -hankkeen aikana moduleiden sisältöjä on kehitetty ja testattu maanomistajien ja metsästysseurojen kanssa. </a:t>
          </a:r>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Aluearviointimodulit ovat tarkoitettu pääasiallisesti ulkoiseen arviointiin, mutta niitä voidaan hyödyntää myös sisäisesti tai itsearviointina. Aluearviointimoduleja voidaan käyttää alueen, riistakannan ja palvelujen kehittämiseen. Moduleita voidaan myös hyödyntää riskien arvioinnissa. Aluearviointimoduleiden avulla voidaan kartoittaa riistan ja siihen liittyvän liiketoiminnan nykytila sekä nostaa esiin mahdolliset kehittämistarpeet. </a:t>
          </a:r>
        </a:p>
        <a:p>
          <a:endParaRPr lang="fi-FI" sz="1100" b="1">
            <a:solidFill>
              <a:schemeClr val="dk1"/>
            </a:solidFill>
            <a:effectLst/>
            <a:latin typeface="+mn-lt"/>
            <a:ea typeface="+mn-ea"/>
            <a:cs typeface="+mn-cs"/>
          </a:endParaRPr>
        </a:p>
        <a:p>
          <a:r>
            <a:rPr lang="fi-FI" sz="1100" b="1">
              <a:solidFill>
                <a:schemeClr val="dk1"/>
              </a:solidFill>
              <a:effectLst/>
              <a:latin typeface="+mn-lt"/>
              <a:ea typeface="+mn-ea"/>
              <a:cs typeface="+mn-cs"/>
            </a:rPr>
            <a:t>Luotettavuus</a:t>
          </a:r>
        </a:p>
        <a:p>
          <a:r>
            <a:rPr lang="fi-FI" sz="1100">
              <a:solidFill>
                <a:schemeClr val="dk1"/>
              </a:solidFill>
              <a:effectLst/>
              <a:latin typeface="+mn-lt"/>
              <a:ea typeface="+mn-ea"/>
              <a:cs typeface="+mn-cs"/>
            </a:rPr>
            <a:t>Aluearviointimodulit on kehitetty ja testattu maanomistajien ja metsästysseurojen kanssa. Lisäksi mukana kehitystyössä ovat olleet mukana riista-alan eri toimijat. Kehitystyötä tehneiltä henkilöiltä löytyy ammatillista kokemusta kehitysprosesseista, arvonmäärityksestä ja riista-alasta sen laajassa merkityksessä (perinteinen ja vierasmetsästys, kestävän metsästyksen periaatteet). Aluearviointimodulit on kehitetty ja otettu käyttöön puolueettoman Kestävän riistatalouden arvon tulouttaminen -hankkeen toimesta. Hankkeen hallinnoijana ja päätoteuttajana on toiminut Jyväskylän ammattikorkeakoulun Liiketoimintayksikkö. Hankkeen on rahoittanut maa- ja metsätalousministeriö. Aluearviointimodulit on avoimesti kaikkien käytettävissä.</a:t>
          </a:r>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Aluearvioinnin moduleita on arvotettu ja painotettu riistan taloudellisen hyödyntämiseen liittyvien tärkeimpien kriteereiden mukaan, jotka ovat alue ja riistakanta. Vastaavasti asiakaskokemuksella on arvioinnissa pienempi painoarvo, koska kokemus on aina yksilöllinen ja sitä myöten subjektiivinen eli se on vaikeasti arvioitavissa. Se on silti tärkeä osa kokonaisuutta, varsinkin kun puhutaan vierasmetsästyksen toteutuksesta. </a:t>
          </a:r>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Aluearviointimoduliston lähtökohdat on luotu Riistatalouden liiketoimintamahdollisuuksien aktivointihankkeessa (2017). Kestävän riistatalouden arvon tulouttaminen -hankkeessa (2020–2021) modulit on tehty, testattu ja otettu käyttöön eri toimintaympäristöissä.</a:t>
          </a:r>
        </a:p>
        <a:p>
          <a:endParaRPr lang="fi-FI" sz="1100"/>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3</xdr:col>
      <xdr:colOff>76200</xdr:colOff>
      <xdr:row>3</xdr:row>
      <xdr:rowOff>190500</xdr:rowOff>
    </xdr:from>
    <xdr:ext cx="184731" cy="264560"/>
    <xdr:sp macro="" textlink="">
      <xdr:nvSpPr>
        <xdr:cNvPr id="2" name="Tekstiruutu 1">
          <a:extLst>
            <a:ext uri="{FF2B5EF4-FFF2-40B4-BE49-F238E27FC236}">
              <a16:creationId xmlns:a16="http://schemas.microsoft.com/office/drawing/2014/main" id="{EAC4C368-BD5D-4AC2-8033-E80A421E9658}"/>
            </a:ext>
          </a:extLst>
        </xdr:cNvPr>
        <xdr:cNvSpPr txBox="1"/>
      </xdr:nvSpPr>
      <xdr:spPr>
        <a:xfrm>
          <a:off x="723900" y="109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i-FI" sz="1100"/>
        </a:p>
      </xdr:txBody>
    </xdr:sp>
    <xdr:clientData/>
  </xdr:oneCellAnchor>
  <xdr:twoCellAnchor>
    <xdr:from>
      <xdr:col>2</xdr:col>
      <xdr:colOff>0</xdr:colOff>
      <xdr:row>3</xdr:row>
      <xdr:rowOff>0</xdr:rowOff>
    </xdr:from>
    <xdr:to>
      <xdr:col>17</xdr:col>
      <xdr:colOff>0</xdr:colOff>
      <xdr:row>18</xdr:row>
      <xdr:rowOff>19050</xdr:rowOff>
    </xdr:to>
    <xdr:sp macro="" textlink="">
      <xdr:nvSpPr>
        <xdr:cNvPr id="3" name="Tekstiruutu 2">
          <a:extLst>
            <a:ext uri="{FF2B5EF4-FFF2-40B4-BE49-F238E27FC236}">
              <a16:creationId xmlns:a16="http://schemas.microsoft.com/office/drawing/2014/main" id="{ED3746B9-6516-4D6E-B8A2-5EE046DE5AE0}"/>
            </a:ext>
          </a:extLst>
        </xdr:cNvPr>
        <xdr:cNvSpPr txBox="1"/>
      </xdr:nvSpPr>
      <xdr:spPr>
        <a:xfrm>
          <a:off x="501650" y="908050"/>
          <a:ext cx="3987800" cy="29718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Koko sellainen,</a:t>
          </a:r>
          <a:r>
            <a:rPr lang="fi-FI" sz="1100" baseline="0"/>
            <a:t> että riistakanta mahdollistaa kestävän metsästyksen toteutuksen esim. hirven osalta enemmän kuin 4000 ha</a:t>
          </a:r>
          <a:endParaRPr lang="fi-FI" sz="1100"/>
        </a:p>
        <a:p>
          <a:r>
            <a:rPr lang="fi-FI" sz="1100"/>
            <a:t>- sijainti</a:t>
          </a:r>
        </a:p>
        <a:p>
          <a:r>
            <a:rPr lang="fi-FI" sz="1100"/>
            <a:t>mahdollistaa myös julkisilla kulkuneuvoilla saapumisen</a:t>
          </a:r>
        </a:p>
        <a:p>
          <a:r>
            <a:rPr lang="fi-FI" sz="1100"/>
            <a:t>- saavutettavuus</a:t>
          </a:r>
        </a:p>
        <a:p>
          <a:r>
            <a:rPr lang="fi-FI" sz="1100"/>
            <a:t>-</a:t>
          </a:r>
          <a:r>
            <a:rPr lang="fi-FI" sz="1100" baseline="0"/>
            <a:t> </a:t>
          </a:r>
          <a:r>
            <a:rPr lang="fi-FI" sz="1100"/>
            <a:t> esteettömyys huomioitu</a:t>
          </a:r>
        </a:p>
      </xdr:txBody>
    </xdr:sp>
    <xdr:clientData/>
  </xdr:twoCellAnchor>
  <xdr:twoCellAnchor>
    <xdr:from>
      <xdr:col>1</xdr:col>
      <xdr:colOff>200822</xdr:colOff>
      <xdr:row>19</xdr:row>
      <xdr:rowOff>211501</xdr:rowOff>
    </xdr:from>
    <xdr:to>
      <xdr:col>16</xdr:col>
      <xdr:colOff>579526</xdr:colOff>
      <xdr:row>29</xdr:row>
      <xdr:rowOff>30526</xdr:rowOff>
    </xdr:to>
    <xdr:sp macro="" textlink="">
      <xdr:nvSpPr>
        <xdr:cNvPr id="4" name="Tekstiruutu 6">
          <a:extLst>
            <a:ext uri="{FF2B5EF4-FFF2-40B4-BE49-F238E27FC236}">
              <a16:creationId xmlns:a16="http://schemas.microsoft.com/office/drawing/2014/main" id="{94F7B27F-4C0A-4414-8C74-CB1EA27B9AAA}"/>
            </a:ext>
          </a:extLst>
        </xdr:cNvPr>
        <xdr:cNvSpPr txBox="1"/>
      </xdr:nvSpPr>
      <xdr:spPr>
        <a:xfrm>
          <a:off x="499272" y="4218351"/>
          <a:ext cx="3991854" cy="180022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Verotuskestävyyys</a:t>
          </a:r>
        </a:p>
        <a:p>
          <a:r>
            <a:rPr lang="fi-FI" sz="1100"/>
            <a:t>- metsästettävää</a:t>
          </a:r>
          <a:r>
            <a:rPr lang="fi-FI" sz="1100" baseline="0"/>
            <a:t> lajistoa runsaasti</a:t>
          </a:r>
          <a:endParaRPr lang="fi-FI" sz="1100"/>
        </a:p>
        <a:p>
          <a:r>
            <a:rPr lang="fi-FI" sz="1100"/>
            <a:t>- metsästys kohdistuu luonnollisesti lisääntyvään ja elinvoimaisiin riistakantoihin, ei tarhattuja tai kasvatettuja</a:t>
          </a:r>
        </a:p>
        <a:p>
          <a:r>
            <a:rPr lang="fi-FI" sz="1100"/>
            <a:t>- riistanhoitoa</a:t>
          </a:r>
          <a:r>
            <a:rPr lang="fi-FI" sz="1100" baseline="0"/>
            <a:t> tehdään ja se toteutetaan kestävällä tavalla</a:t>
          </a:r>
        </a:p>
        <a:p>
          <a:r>
            <a:rPr lang="fi-FI" sz="1100" baseline="0"/>
            <a:t>	- taantuvien riistalajien elinvoimaisuuden 	lisääminen</a:t>
          </a:r>
        </a:p>
        <a:p>
          <a:r>
            <a:rPr lang="fi-FI" sz="1100" baseline="0"/>
            <a:t>	- metsästettävien lajien kannat pysyvät hyvällä 	tasolla</a:t>
          </a:r>
        </a:p>
        <a:p>
          <a:r>
            <a:rPr lang="fi-FI" sz="1100" baseline="0"/>
            <a:t>- vieraslajien torjuntaa toteutetaan</a:t>
          </a:r>
          <a:endParaRPr lang="fi-FI" sz="1100"/>
        </a:p>
      </xdr:txBody>
    </xdr:sp>
    <xdr:clientData/>
  </xdr:twoCellAnchor>
  <xdr:twoCellAnchor>
    <xdr:from>
      <xdr:col>2</xdr:col>
      <xdr:colOff>0</xdr:colOff>
      <xdr:row>31</xdr:row>
      <xdr:rowOff>0</xdr:rowOff>
    </xdr:from>
    <xdr:to>
      <xdr:col>17</xdr:col>
      <xdr:colOff>0</xdr:colOff>
      <xdr:row>41</xdr:row>
      <xdr:rowOff>19050</xdr:rowOff>
    </xdr:to>
    <xdr:sp macro="" textlink="">
      <xdr:nvSpPr>
        <xdr:cNvPr id="5" name="Tekstiruutu 8">
          <a:extLst>
            <a:ext uri="{FF2B5EF4-FFF2-40B4-BE49-F238E27FC236}">
              <a16:creationId xmlns:a16="http://schemas.microsoft.com/office/drawing/2014/main" id="{484EEBF1-67AA-4E12-9871-0C2645DE0262}"/>
            </a:ext>
          </a:extLst>
        </xdr:cNvPr>
        <xdr:cNvSpPr txBox="1"/>
      </xdr:nvSpPr>
      <xdr:spPr>
        <a:xfrm>
          <a:off x="501650" y="6305550"/>
          <a:ext cx="3987800" cy="198755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a:t>
          </a:r>
          <a:r>
            <a:rPr lang="fi-FI" sz="1100" baseline="0"/>
            <a:t> metsästystilanne mahdollistaa luotettavan lajitunnistuksen tekemisen</a:t>
          </a:r>
          <a:r>
            <a:rPr lang="fi-FI" sz="1100"/>
            <a:t>  </a:t>
          </a:r>
        </a:p>
        <a:p>
          <a:r>
            <a:rPr lang="fi-FI" sz="1100"/>
            <a:t>Eettinen</a:t>
          </a:r>
          <a:r>
            <a:rPr lang="fi-FI" sz="1100" baseline="0"/>
            <a:t> ja vastuullinen riistalaukaus mahdollista</a:t>
          </a:r>
          <a:endParaRPr lang="fi-FI" sz="1100"/>
        </a:p>
        <a:p>
          <a:r>
            <a:rPr lang="fi-FI" sz="1100"/>
            <a:t>- Turvallinen</a:t>
          </a:r>
          <a:r>
            <a:rPr lang="fi-FI" sz="1100" baseline="0"/>
            <a:t> ja vastuullinen metsästyksen toteutus on mahdollista</a:t>
          </a:r>
        </a:p>
        <a:p>
          <a:r>
            <a:rPr lang="fi-FI" sz="1100" baseline="0"/>
            <a:t>- haavakkotilanteita varten on olemassa selkeä toimintamalli</a:t>
          </a:r>
        </a:p>
        <a:p>
          <a:r>
            <a:rPr lang="fi-FI" sz="1100" baseline="0"/>
            <a:t>- riistan kunnioitus osana jahtia ja jahdin jälkeen mahdollisessa viestinnässä (kuvat, riistaparaati)</a:t>
          </a:r>
        </a:p>
        <a:p>
          <a:r>
            <a:rPr lang="fi-FI" sz="1100" baseline="0"/>
            <a:t>- metsästystä ei toteuteta ylisuuria ruokintapaikkoja hyödyntäen</a:t>
          </a:r>
        </a:p>
        <a:p>
          <a:r>
            <a:rPr lang="fi-FI" sz="1100" baseline="0"/>
            <a:t>- metsästystä ei toteuteta taantuviin riistalajeihin</a:t>
          </a:r>
        </a:p>
        <a:p>
          <a:r>
            <a:rPr lang="fi-FI" sz="1100" baseline="0"/>
            <a:t>- muista linkit oppaisiin.</a:t>
          </a:r>
        </a:p>
      </xdr:txBody>
    </xdr:sp>
    <xdr:clientData/>
  </xdr:twoCellAnchor>
  <xdr:twoCellAnchor>
    <xdr:from>
      <xdr:col>2</xdr:col>
      <xdr:colOff>0</xdr:colOff>
      <xdr:row>43</xdr:row>
      <xdr:rowOff>0</xdr:rowOff>
    </xdr:from>
    <xdr:to>
      <xdr:col>17</xdr:col>
      <xdr:colOff>0</xdr:colOff>
      <xdr:row>58</xdr:row>
      <xdr:rowOff>19050</xdr:rowOff>
    </xdr:to>
    <xdr:sp macro="" textlink="">
      <xdr:nvSpPr>
        <xdr:cNvPr id="6" name="Tekstiruutu 10">
          <a:extLst>
            <a:ext uri="{FF2B5EF4-FFF2-40B4-BE49-F238E27FC236}">
              <a16:creationId xmlns:a16="http://schemas.microsoft.com/office/drawing/2014/main" id="{D7FBC970-C9F0-47C5-97C5-BDD64D83007E}"/>
            </a:ext>
            <a:ext uri="{147F2762-F138-4A5C-976F-8EAC2B608ADB}">
              <a16:predDERef xmlns:a16="http://schemas.microsoft.com/office/drawing/2014/main" pred="{484EEBF1-67AA-4E12-9871-0C2645DE0262}"/>
            </a:ext>
          </a:extLst>
        </xdr:cNvPr>
        <xdr:cNvSpPr txBox="1"/>
      </xdr:nvSpPr>
      <xdr:spPr>
        <a:xfrm>
          <a:off x="501650" y="8597900"/>
          <a:ext cx="3987800" cy="2971800"/>
        </a:xfrm>
        <a:prstGeom prst="rect">
          <a:avLst/>
        </a:prstGeom>
        <a:solidFill>
          <a:schemeClr val="bg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mn-lt"/>
              <a:ea typeface="+mn-lt"/>
              <a:cs typeface="+mn-lt"/>
            </a:rPr>
            <a:t>- metsästys- ja oheispalveluinfra</a:t>
          </a:r>
        </a:p>
        <a:p>
          <a:pPr marL="0" indent="0"/>
          <a:r>
            <a:rPr lang="en-US" sz="1100">
              <a:solidFill>
                <a:schemeClr val="dk1"/>
              </a:solidFill>
              <a:latin typeface="+mn-lt"/>
              <a:ea typeface="+mn-lt"/>
              <a:cs typeface="+mn-lt"/>
            </a:rPr>
            <a:t>- passi- ja taukopaikat, luontoon sijoittuminen ja maastoutuminen, teknisesti toimivia ja turvallisia, näyttävät myös turvallisilta, taukopaikkojen viihtyisyys ja tarkoituksenmukainen, kalusto, sisustus, siisteys</a:t>
          </a:r>
        </a:p>
        <a:p>
          <a:pPr marL="0" indent="0"/>
          <a:r>
            <a:rPr lang="en-US" sz="1100">
              <a:solidFill>
                <a:schemeClr val="dk1"/>
              </a:solidFill>
              <a:latin typeface="+mn-lt"/>
              <a:ea typeface="+mn-lt"/>
              <a:cs typeface="+mn-lt"/>
            </a:rPr>
            <a:t>- majoitus: ulkoisesti ja sisäisesti metsästysteeman soveltuva, siisteys, metsästysvarusteiden asiallinen säilytys/huolto</a:t>
          </a:r>
        </a:p>
        <a:p>
          <a:pPr marL="0" indent="0"/>
          <a:r>
            <a:rPr lang="en-US" sz="1100">
              <a:solidFill>
                <a:schemeClr val="dk1"/>
              </a:solidFill>
              <a:latin typeface="+mn-lt"/>
              <a:ea typeface="+mn-lt"/>
              <a:cs typeface="+mn-lt"/>
            </a:rPr>
            <a:t>- jahtiin osallistuvat ihmiset: siistit ja asianmukaiset varusteet, rooliin sopiva käyttäyminen suhteessa asiakkaaseen</a:t>
          </a:r>
        </a:p>
        <a:p>
          <a:pPr marL="0" indent="0"/>
          <a:r>
            <a:rPr lang="en-US" sz="1100">
              <a:solidFill>
                <a:schemeClr val="dk1"/>
              </a:solidFill>
              <a:latin typeface="+mn-lt"/>
              <a:ea typeface="+mn-lt"/>
              <a:cs typeface="+mn-lt"/>
            </a:rPr>
            <a:t>- koirat: terveet, hoidetut, elinvoimaiset, "haukkuvat/ajavat"</a:t>
          </a:r>
        </a:p>
        <a:p>
          <a:pPr marL="0" indent="0"/>
          <a:r>
            <a:rPr lang="en-US" sz="1100">
              <a:solidFill>
                <a:schemeClr val="dk1"/>
              </a:solidFill>
              <a:latin typeface="+mn-lt"/>
              <a:ea typeface="+mn-lt"/>
              <a:cs typeface="+mn-lt"/>
            </a:rPr>
            <a:t>- kuljetus: asianmukainen ja siisti kuljetuskalusto</a:t>
          </a:r>
        </a:p>
        <a:p>
          <a:pPr marL="0" indent="0"/>
          <a:r>
            <a:rPr lang="en-US" sz="1100">
              <a:solidFill>
                <a:schemeClr val="dk1"/>
              </a:solidFill>
              <a:latin typeface="+mn-lt"/>
              <a:ea typeface="+mn-lt"/>
              <a:cs typeface="+mn-lt"/>
            </a:rPr>
            <a:t>- ruoka: raaka-aineet pitää olla tunnistettavissa, esillepano tarkoituksenmukaista, aistinvarainen huomiointi</a:t>
          </a:r>
        </a:p>
      </xdr:txBody>
    </xdr:sp>
    <xdr:clientData/>
  </xdr:twoCellAnchor>
  <xdr:oneCellAnchor>
    <xdr:from>
      <xdr:col>22</xdr:col>
      <xdr:colOff>76200</xdr:colOff>
      <xdr:row>3</xdr:row>
      <xdr:rowOff>190500</xdr:rowOff>
    </xdr:from>
    <xdr:ext cx="184731" cy="264560"/>
    <xdr:sp macro="" textlink="">
      <xdr:nvSpPr>
        <xdr:cNvPr id="7" name="Tekstiruutu 1">
          <a:extLst>
            <a:ext uri="{FF2B5EF4-FFF2-40B4-BE49-F238E27FC236}">
              <a16:creationId xmlns:a16="http://schemas.microsoft.com/office/drawing/2014/main" id="{DC0E8A80-0EA3-4D0F-8E14-208B8E8EC254}"/>
            </a:ext>
          </a:extLst>
        </xdr:cNvPr>
        <xdr:cNvSpPr txBox="1"/>
      </xdr:nvSpPr>
      <xdr:spPr>
        <a:xfrm>
          <a:off x="7893050" y="10985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i-FI" sz="1100"/>
        </a:p>
      </xdr:txBody>
    </xdr:sp>
    <xdr:clientData/>
  </xdr:oneCellAnchor>
  <xdr:twoCellAnchor>
    <xdr:from>
      <xdr:col>21</xdr:col>
      <xdr:colOff>0</xdr:colOff>
      <xdr:row>3</xdr:row>
      <xdr:rowOff>0</xdr:rowOff>
    </xdr:from>
    <xdr:to>
      <xdr:col>36</xdr:col>
      <xdr:colOff>0</xdr:colOff>
      <xdr:row>18</xdr:row>
      <xdr:rowOff>19050</xdr:rowOff>
    </xdr:to>
    <xdr:sp macro="" textlink="">
      <xdr:nvSpPr>
        <xdr:cNvPr id="8" name="Tekstiruutu 2">
          <a:extLst>
            <a:ext uri="{FF2B5EF4-FFF2-40B4-BE49-F238E27FC236}">
              <a16:creationId xmlns:a16="http://schemas.microsoft.com/office/drawing/2014/main" id="{7684064A-8BB5-49FA-A3DC-C09451D04C11}"/>
            </a:ext>
          </a:extLst>
        </xdr:cNvPr>
        <xdr:cNvSpPr txBox="1"/>
      </xdr:nvSpPr>
      <xdr:spPr>
        <a:xfrm>
          <a:off x="6978650" y="908050"/>
          <a:ext cx="12573000" cy="29718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chemeClr val="dk1"/>
              </a:solidFill>
              <a:effectLst/>
              <a:latin typeface="+mn-lt"/>
              <a:ea typeface="+mn-ea"/>
              <a:cs typeface="+mn-cs"/>
            </a:rPr>
            <a:t>Yleisilmeeltään alue on luonnonmukainen "erämaa"-tyyppinen kokonaisuus. Asiakas</a:t>
          </a:r>
          <a:r>
            <a:rPr lang="fi-FI" sz="1100" baseline="0">
              <a:solidFill>
                <a:schemeClr val="dk1"/>
              </a:solidFill>
              <a:effectLst/>
              <a:latin typeface="+mn-lt"/>
              <a:ea typeface="+mn-ea"/>
              <a:cs typeface="+mn-cs"/>
            </a:rPr>
            <a:t> tuntee tulevansa metsästämään luonnonmukaisiin olosuhteisiin. Taukopaikkojen ym. pisteiden siisteys tarkastetaan ennen asikkaiden saapumista. Alueelta on olemassa toimiva kartta-aineisto, joka lisää visuaalisuutta. Alueelta otettua kuvamateriaalia voidaan käyttää  niin ennakkomarkkinoinnissa kuin informaation jakamisessakin.</a:t>
          </a:r>
          <a:endParaRPr lang="en-US">
            <a:effectLst/>
          </a:endParaRPr>
        </a:p>
      </xdr:txBody>
    </xdr:sp>
    <xdr:clientData/>
  </xdr:twoCellAnchor>
  <xdr:twoCellAnchor>
    <xdr:from>
      <xdr:col>21</xdr:col>
      <xdr:colOff>0</xdr:colOff>
      <xdr:row>20</xdr:row>
      <xdr:rowOff>9525</xdr:rowOff>
    </xdr:from>
    <xdr:to>
      <xdr:col>36</xdr:col>
      <xdr:colOff>0</xdr:colOff>
      <xdr:row>29</xdr:row>
      <xdr:rowOff>31750</xdr:rowOff>
    </xdr:to>
    <xdr:sp macro="" textlink="">
      <xdr:nvSpPr>
        <xdr:cNvPr id="9" name="Tekstiruutu 6">
          <a:extLst>
            <a:ext uri="{FF2B5EF4-FFF2-40B4-BE49-F238E27FC236}">
              <a16:creationId xmlns:a16="http://schemas.microsoft.com/office/drawing/2014/main" id="{9255637D-C740-4DD9-BF73-CAD6D027B1D7}"/>
            </a:ext>
          </a:extLst>
        </xdr:cNvPr>
        <xdr:cNvSpPr txBox="1"/>
      </xdr:nvSpPr>
      <xdr:spPr>
        <a:xfrm>
          <a:off x="6978650" y="4225925"/>
          <a:ext cx="12573000" cy="179387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chemeClr val="dk1"/>
              </a:solidFill>
              <a:effectLst/>
              <a:latin typeface="+mn-lt"/>
              <a:ea typeface="+mn-ea"/>
              <a:cs typeface="+mn-cs"/>
            </a:rPr>
            <a:t>Seuralla on käytössään riistakamerat sekä muuta kuvauskalustoa ja</a:t>
          </a:r>
          <a:r>
            <a:rPr lang="fi-FI" sz="1100" baseline="0">
              <a:solidFill>
                <a:schemeClr val="dk1"/>
              </a:solidFill>
              <a:effectLst/>
              <a:latin typeface="+mn-lt"/>
              <a:ea typeface="+mn-ea"/>
              <a:cs typeface="+mn-cs"/>
            </a:rPr>
            <a:t> aineistoa pystytään hyödyntämään niin valikoivassa metsästyksessä, riistanhoidossa kuin  asiakkaiden mielikuvan muodostamisessa. Tiloissa on esillä laadukkaasti käsiteltyjä metsästysmuistoja.</a:t>
          </a:r>
          <a:endParaRPr lang="en-US">
            <a:effectLst/>
          </a:endParaRPr>
        </a:p>
      </xdr:txBody>
    </xdr:sp>
    <xdr:clientData/>
  </xdr:twoCellAnchor>
  <xdr:twoCellAnchor>
    <xdr:from>
      <xdr:col>21</xdr:col>
      <xdr:colOff>0</xdr:colOff>
      <xdr:row>31</xdr:row>
      <xdr:rowOff>0</xdr:rowOff>
    </xdr:from>
    <xdr:to>
      <xdr:col>36</xdr:col>
      <xdr:colOff>0</xdr:colOff>
      <xdr:row>41</xdr:row>
      <xdr:rowOff>19050</xdr:rowOff>
    </xdr:to>
    <xdr:sp macro="" textlink="">
      <xdr:nvSpPr>
        <xdr:cNvPr id="10" name="Tekstiruutu 8">
          <a:extLst>
            <a:ext uri="{FF2B5EF4-FFF2-40B4-BE49-F238E27FC236}">
              <a16:creationId xmlns:a16="http://schemas.microsoft.com/office/drawing/2014/main" id="{24E8024D-A19E-4A9F-AD7F-851586726E70}"/>
            </a:ext>
          </a:extLst>
        </xdr:cNvPr>
        <xdr:cNvSpPr txBox="1"/>
      </xdr:nvSpPr>
      <xdr:spPr>
        <a:xfrm>
          <a:off x="6978650" y="6305550"/>
          <a:ext cx="12573000" cy="198755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effectLst/>
            </a:rPr>
            <a:t>Metsästyksen tekninen toteutus on suunniteltu yksityiskohtineen vastaamaan</a:t>
          </a:r>
          <a:r>
            <a:rPr lang="en-US" baseline="0">
              <a:effectLst/>
            </a:rPr>
            <a:t> kestävyys ja vastuullisuus arviointikohdan kriteereihin.</a:t>
          </a:r>
        </a:p>
        <a:p>
          <a:r>
            <a:rPr lang="en-US" baseline="0">
              <a:effectLst/>
            </a:rPr>
            <a:t>Riistakannan hoidossa toteutetaan erityisesti syys-ja talviruokinnan osalta kohtuullisuuden periaatetta.</a:t>
          </a:r>
        </a:p>
        <a:p>
          <a:r>
            <a:rPr lang="en-US" baseline="0">
              <a:effectLst/>
            </a:rPr>
            <a:t>Passipaikat ovat pääosin näkyvyydeltään ja ampumaetäisyyksiltään sijoitettu niin että turvallinen ja eettinen riistalaukaus</a:t>
          </a:r>
        </a:p>
        <a:p>
          <a:r>
            <a:rPr lang="en-US" baseline="0">
              <a:effectLst/>
            </a:rPr>
            <a:t>on olosuhteista riippumatta mahdollista toteuttaa.</a:t>
          </a:r>
        </a:p>
        <a:p>
          <a:r>
            <a:rPr lang="en-US" baseline="0">
              <a:effectLst/>
            </a:rPr>
            <a:t>Riistaeläimien osalta verotuskertävyys ja mahdollisesti taantuvat laijit on huomioitu metsästystä suunniteltaessa.</a:t>
          </a:r>
          <a:endParaRPr lang="en-US">
            <a:effectLst/>
          </a:endParaRPr>
        </a:p>
      </xdr:txBody>
    </xdr:sp>
    <xdr:clientData/>
  </xdr:twoCellAnchor>
  <xdr:twoCellAnchor>
    <xdr:from>
      <xdr:col>21</xdr:col>
      <xdr:colOff>0</xdr:colOff>
      <xdr:row>43</xdr:row>
      <xdr:rowOff>0</xdr:rowOff>
    </xdr:from>
    <xdr:to>
      <xdr:col>36</xdr:col>
      <xdr:colOff>0</xdr:colOff>
      <xdr:row>58</xdr:row>
      <xdr:rowOff>19050</xdr:rowOff>
    </xdr:to>
    <xdr:sp macro="" textlink="">
      <xdr:nvSpPr>
        <xdr:cNvPr id="11" name="Tekstiruutu 10">
          <a:extLst>
            <a:ext uri="{FF2B5EF4-FFF2-40B4-BE49-F238E27FC236}">
              <a16:creationId xmlns:a16="http://schemas.microsoft.com/office/drawing/2014/main" id="{31146580-AD45-445E-B86A-26CF19D2C91A}"/>
            </a:ext>
          </a:extLst>
        </xdr:cNvPr>
        <xdr:cNvSpPr txBox="1"/>
      </xdr:nvSpPr>
      <xdr:spPr>
        <a:xfrm>
          <a:off x="6978650" y="8597900"/>
          <a:ext cx="12573000" cy="29718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Metsästys</a:t>
          </a:r>
          <a:r>
            <a:rPr lang="fi-FI" sz="1100" baseline="0"/>
            <a:t> ja oheispalveluinfra on toimiva ja hyväkuntoinen. Majoitus ja ruokapalvelujen infra on metsästyshenkinen ja asiakkaan tunne "metsällä" olemisesta säilyy koko vierailun ajan. Seuran jäsenistön koirat ovat hyväluonteisia, toimivia sekä hyväkuntoisia käyttökoiria joita käytetäään myös koetoiminnassa.</a:t>
          </a:r>
        </a:p>
        <a:p>
          <a:endParaRPr lang="fi-FI" sz="1100" baseline="0"/>
        </a:p>
        <a:p>
          <a:r>
            <a:rPr lang="fi-FI" sz="1100" baseline="0"/>
            <a:t>Seuralla on olemassa myös tarkat säännöt kuinka metsällä käyttäydytään ja ennen vierasjahtia pelisäännöt käydään läpi. Tämä koskee niin  liikkumista, kommunikointia kuin pukeutumista.</a:t>
          </a:r>
        </a:p>
        <a:p>
          <a:r>
            <a:rPr lang="fi-FI" sz="1100" baseline="0"/>
            <a:t>Asiakkaiden ja muiden metsästykseen osallistuvien turvallisuuteen kiinnitetään erityistä huomiota, vaaratilanteita ei saa syntyä. Tämä edistää myös asiakkaan turvallisuudentunnetta.</a:t>
          </a:r>
          <a:endParaRPr lang="fi-FI" sz="1100"/>
        </a:p>
      </xdr:txBody>
    </xdr:sp>
    <xdr:clientData/>
  </xdr:twoCellAnchor>
  <xdr:twoCellAnchor>
    <xdr:from>
      <xdr:col>2</xdr:col>
      <xdr:colOff>0</xdr:colOff>
      <xdr:row>60</xdr:row>
      <xdr:rowOff>0</xdr:rowOff>
    </xdr:from>
    <xdr:to>
      <xdr:col>17</xdr:col>
      <xdr:colOff>0</xdr:colOff>
      <xdr:row>75</xdr:row>
      <xdr:rowOff>19050</xdr:rowOff>
    </xdr:to>
    <xdr:sp macro="" textlink="">
      <xdr:nvSpPr>
        <xdr:cNvPr id="14" name="Tekstiruutu 10">
          <a:extLst>
            <a:ext uri="{FF2B5EF4-FFF2-40B4-BE49-F238E27FC236}">
              <a16:creationId xmlns:a16="http://schemas.microsoft.com/office/drawing/2014/main" id="{D4C430C8-FC7C-4CD5-B133-D0E9C510B69B}"/>
            </a:ext>
            <a:ext uri="{147F2762-F138-4A5C-976F-8EAC2B608ADB}">
              <a16:predDERef xmlns:a16="http://schemas.microsoft.com/office/drawing/2014/main" pred="{31146580-AD45-445E-B86A-26CF19D2C91A}"/>
            </a:ext>
          </a:extLst>
        </xdr:cNvPr>
        <xdr:cNvSpPr txBox="1"/>
      </xdr:nvSpPr>
      <xdr:spPr>
        <a:xfrm>
          <a:off x="504825" y="8362950"/>
          <a:ext cx="3981450" cy="2886075"/>
        </a:xfrm>
        <a:prstGeom prst="rect">
          <a:avLst/>
        </a:prstGeom>
        <a:solidFill>
          <a:schemeClr val="bg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vuoropuhelu</a:t>
          </a:r>
          <a:r>
            <a:rPr lang="fi-FI" sz="1100" baseline="0"/>
            <a:t> ja tahtotila eri toimijoiden ja sidosryhmien välillä sekä yhteisten pelisääntöjen laatiminen - avoin tiedotus</a:t>
          </a:r>
        </a:p>
        <a:p>
          <a:r>
            <a:rPr lang="fi-FI" sz="1100" baseline="0"/>
            <a:t>- yhteislupa-alue</a:t>
          </a:r>
        </a:p>
        <a:p>
          <a:r>
            <a:rPr lang="fi-FI" sz="1100" baseline="0"/>
            <a:t>- yhteiset resurssit, palvelut, alueet ja toimitilat eri toimijoiden kanssa</a:t>
          </a:r>
        </a:p>
        <a:p>
          <a:r>
            <a:rPr lang="fi-FI" sz="1100" baseline="0"/>
            <a:t>- valmius pitkäaikaiseen yhteistyöhön</a:t>
          </a:r>
        </a:p>
        <a:p>
          <a:endParaRPr lang="fi-FI" sz="1100"/>
        </a:p>
        <a:p>
          <a:r>
            <a:rPr lang="fi-FI" sz="1100"/>
            <a:t>metsästys- ja oheispalveluinfra</a:t>
          </a:r>
        </a:p>
        <a:p>
          <a:r>
            <a:rPr lang="fi-FI" sz="1100"/>
            <a:t>- passi- ja taukopaikat, luontoon sijoittuminen ja maastoutuminen, teknisesti toimivia ja turvallisia, näyttävät myös turvallisilta, taukopaikkojen viihtyisyys ja tarkoituksenmukainen, kalusto, sisustus, siisteys</a:t>
          </a:r>
        </a:p>
        <a:p>
          <a:r>
            <a:rPr lang="fi-FI" sz="1100"/>
            <a:t>- majoitus: ulkoisesti ja sisäisesti metsästysteeman soveltuva, siisteys, metsästysvarusteiden asiallinen säilytys/huolto</a:t>
          </a:r>
        </a:p>
        <a:p>
          <a:r>
            <a:rPr lang="fi-FI" sz="1100"/>
            <a:t>- jahtiin osallistuvat ihmiset: siistit ja asianmukaiset varusteet, rooliin sopiva käyttäyminen suhteessa asiakkaaseen</a:t>
          </a:r>
        </a:p>
        <a:p>
          <a:r>
            <a:rPr lang="fi-FI" sz="1100"/>
            <a:t>- koirat: terveet, hoidetut, elinvoimaiset, "haukkuvat/ajavat"</a:t>
          </a:r>
        </a:p>
        <a:p>
          <a:r>
            <a:rPr lang="fi-FI" sz="1100"/>
            <a:t>- kuljetus: asianmukainen ja siisti kuljetuskalusto</a:t>
          </a:r>
        </a:p>
        <a:p>
          <a:r>
            <a:rPr lang="fi-FI" sz="1100"/>
            <a:t>- ruoka: raaka-aineet pitää olla tunnistettavissa, esillepano tarkoituksenmukaista, aistinvarainen huomiointi</a:t>
          </a:r>
        </a:p>
      </xdr:txBody>
    </xdr:sp>
    <xdr:clientData/>
  </xdr:twoCellAnchor>
  <xdr:twoCellAnchor>
    <xdr:from>
      <xdr:col>21</xdr:col>
      <xdr:colOff>0</xdr:colOff>
      <xdr:row>60</xdr:row>
      <xdr:rowOff>0</xdr:rowOff>
    </xdr:from>
    <xdr:to>
      <xdr:col>36</xdr:col>
      <xdr:colOff>0</xdr:colOff>
      <xdr:row>75</xdr:row>
      <xdr:rowOff>19050</xdr:rowOff>
    </xdr:to>
    <xdr:sp macro="" textlink="">
      <xdr:nvSpPr>
        <xdr:cNvPr id="15" name="Tekstiruutu 10">
          <a:extLst>
            <a:ext uri="{FF2B5EF4-FFF2-40B4-BE49-F238E27FC236}">
              <a16:creationId xmlns:a16="http://schemas.microsoft.com/office/drawing/2014/main" id="{F55BCDFE-BF6B-472F-80EE-2B2A61B10311}"/>
            </a:ext>
            <a:ext uri="{147F2762-F138-4A5C-976F-8EAC2B608ADB}">
              <a16:predDERef xmlns:a16="http://schemas.microsoft.com/office/drawing/2014/main" pred="{D4C430C8-FC7C-4CD5-B133-D0E9C510B69B}"/>
            </a:ext>
          </a:extLst>
        </xdr:cNvPr>
        <xdr:cNvSpPr txBox="1"/>
      </xdr:nvSpPr>
      <xdr:spPr>
        <a:xfrm>
          <a:off x="6972300" y="8362950"/>
          <a:ext cx="12573000" cy="288607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Metsästys</a:t>
          </a:r>
          <a:r>
            <a:rPr lang="fi-FI" sz="1100" baseline="0"/>
            <a:t> ja oheispalveluinfra on toimiva ja hyväkuntoinen. Majoitus ja ruokapalvelujen infra on metsästyshenkinen ja asiakkaan tunne "metsällä" olemisesta säilyy koko vierailun ajan. Seuran jäsenistön koirat ovat hyväluonteisia, toimivia sekä hyväkuntoisia käyttökoiria joita käytetäään myös koetoiminnassa.</a:t>
          </a:r>
        </a:p>
        <a:p>
          <a:endParaRPr lang="fi-FI" sz="1100" baseline="0"/>
        </a:p>
        <a:p>
          <a:r>
            <a:rPr lang="fi-FI" sz="1100" baseline="0"/>
            <a:t>Seuralla on olemassa myös tarkat säännöt kuinka metsällä käyttäydytään ja ennen vierasjahtia pelisäännöt käydään läpi. Tämä koskee niin  liikkumista, kommunikointia kuin pukeutumista.</a:t>
          </a:r>
        </a:p>
        <a:p>
          <a:r>
            <a:rPr lang="fi-FI" sz="1100" baseline="0"/>
            <a:t>Asiakkaiden ja muiden metsästykseen osallistuvien turvallisuuteen kiinnitetään erityistä huomiota, vaaratilanteita ei saa syntyä. Tämä edistää myös asiakkaan turvallisuudentunnetta.</a:t>
          </a:r>
          <a:endParaRPr lang="fi-FI" sz="1100"/>
        </a:p>
      </xdr:txBody>
    </xdr:sp>
    <xdr:clientData/>
  </xdr:twoCellAnchor>
  <xdr:twoCellAnchor>
    <xdr:from>
      <xdr:col>2</xdr:col>
      <xdr:colOff>0</xdr:colOff>
      <xdr:row>77</xdr:row>
      <xdr:rowOff>0</xdr:rowOff>
    </xdr:from>
    <xdr:to>
      <xdr:col>17</xdr:col>
      <xdr:colOff>0</xdr:colOff>
      <xdr:row>92</xdr:row>
      <xdr:rowOff>19050</xdr:rowOff>
    </xdr:to>
    <xdr:sp macro="" textlink="">
      <xdr:nvSpPr>
        <xdr:cNvPr id="16" name="Tekstiruutu 10">
          <a:extLst>
            <a:ext uri="{FF2B5EF4-FFF2-40B4-BE49-F238E27FC236}">
              <a16:creationId xmlns:a16="http://schemas.microsoft.com/office/drawing/2014/main" id="{34129704-8DBE-4550-8FAC-D6AD405370B6}"/>
            </a:ext>
            <a:ext uri="{147F2762-F138-4A5C-976F-8EAC2B608ADB}">
              <a16:predDERef xmlns:a16="http://schemas.microsoft.com/office/drawing/2014/main" pred="{F55BCDFE-BF6B-472F-80EE-2B2A61B10311}"/>
            </a:ext>
          </a:extLst>
        </xdr:cNvPr>
        <xdr:cNvSpPr txBox="1"/>
      </xdr:nvSpPr>
      <xdr:spPr>
        <a:xfrm>
          <a:off x="504825" y="8362950"/>
          <a:ext cx="3981450" cy="2886075"/>
        </a:xfrm>
        <a:prstGeom prst="rect">
          <a:avLst/>
        </a:prstGeom>
        <a:solidFill>
          <a:schemeClr val="bg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mn-lt"/>
              <a:ea typeface="+mn-lt"/>
              <a:cs typeface="+mn-lt"/>
            </a:rPr>
            <a:t>-</a:t>
          </a:r>
          <a:r>
            <a:rPr lang="en-US" sz="1100" baseline="0">
              <a:solidFill>
                <a:schemeClr val="dk1"/>
              </a:solidFill>
              <a:latin typeface="+mn-lt"/>
              <a:ea typeface="+mn-lt"/>
              <a:cs typeface="+mn-lt"/>
            </a:rPr>
            <a:t> palvelu on odotusten ja luvatun mukainen toteutusympäristön ja riistakannan osalta</a:t>
          </a:r>
        </a:p>
        <a:p>
          <a:pPr marL="0" indent="0"/>
          <a:r>
            <a:rPr lang="en-US" sz="1100" baseline="0">
              <a:solidFill>
                <a:schemeClr val="dk1"/>
              </a:solidFill>
              <a:latin typeface="+mn-lt"/>
              <a:ea typeface="+mn-lt"/>
              <a:cs typeface="+mn-lt"/>
            </a:rPr>
            <a:t>- asiakkaita koulutetaan kestävän ja vastuullisen metsästyksen osalta</a:t>
          </a:r>
        </a:p>
        <a:p>
          <a:pPr marL="0" indent="0"/>
          <a:r>
            <a:rPr lang="en-US" sz="1100" baseline="0">
              <a:solidFill>
                <a:schemeClr val="dk1"/>
              </a:solidFill>
              <a:latin typeface="+mn-lt"/>
              <a:ea typeface="+mn-lt"/>
              <a:cs typeface="+mn-lt"/>
            </a:rPr>
            <a:t>- asiakas on tietoisempi kestävän ja vastuulisen metsästyksen toteuttamisesta pois lähtiessään kuin tullessaan</a:t>
          </a:r>
        </a:p>
      </xdr:txBody>
    </xdr:sp>
    <xdr:clientData/>
  </xdr:twoCellAnchor>
  <xdr:twoCellAnchor>
    <xdr:from>
      <xdr:col>21</xdr:col>
      <xdr:colOff>0</xdr:colOff>
      <xdr:row>77</xdr:row>
      <xdr:rowOff>0</xdr:rowOff>
    </xdr:from>
    <xdr:to>
      <xdr:col>36</xdr:col>
      <xdr:colOff>0</xdr:colOff>
      <xdr:row>92</xdr:row>
      <xdr:rowOff>19050</xdr:rowOff>
    </xdr:to>
    <xdr:sp macro="" textlink="">
      <xdr:nvSpPr>
        <xdr:cNvPr id="17" name="Tekstiruutu 10">
          <a:extLst>
            <a:ext uri="{FF2B5EF4-FFF2-40B4-BE49-F238E27FC236}">
              <a16:creationId xmlns:a16="http://schemas.microsoft.com/office/drawing/2014/main" id="{8A83FB7B-91A4-4BC3-AE48-DCBCCF4384CE}"/>
            </a:ext>
            <a:ext uri="{147F2762-F138-4A5C-976F-8EAC2B608ADB}">
              <a16:predDERef xmlns:a16="http://schemas.microsoft.com/office/drawing/2014/main" pred="{34129704-8DBE-4550-8FAC-D6AD405370B6}"/>
            </a:ext>
          </a:extLst>
        </xdr:cNvPr>
        <xdr:cNvSpPr txBox="1"/>
      </xdr:nvSpPr>
      <xdr:spPr>
        <a:xfrm>
          <a:off x="6972300" y="8362950"/>
          <a:ext cx="12573000" cy="288607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Metsästys</a:t>
          </a:r>
          <a:r>
            <a:rPr lang="fi-FI" sz="1100" baseline="0"/>
            <a:t> ja oheispalveluinfra on toimiva ja hyväkuntoinen. Majoitus ja ruokapalvelujen infra on metsästyshenkinen ja asiakkaan tunne "metsällä" olemisesta säilyy koko vierailun ajan. Seuran jäsenistön koirat ovat hyväluonteisia, toimivia sekä hyväkuntoisia käyttökoiria joita käytetäään myös koetoiminnassa.</a:t>
          </a:r>
        </a:p>
        <a:p>
          <a:endParaRPr lang="fi-FI" sz="1100" baseline="0"/>
        </a:p>
        <a:p>
          <a:r>
            <a:rPr lang="fi-FI" sz="1100" baseline="0"/>
            <a:t>Seuralla on olemassa myös tarkat säännöt kuinka metsällä käyttäydytään ja ennen vierasjahtia pelisäännöt käydään läpi. Tämä koskee niin  liikkumista, kommunikointia kuin pukeutumista.</a:t>
          </a:r>
        </a:p>
        <a:p>
          <a:r>
            <a:rPr lang="fi-FI" sz="1100" baseline="0"/>
            <a:t>Asiakkaiden ja muiden metsästykseen osallistuvien turvallisuuteen kiinnitetään erityistä huomiota, vaaratilanteita ei saa syntyä. Tämä edistää myös asiakkaan turvallisuudentunnetta.</a:t>
          </a:r>
          <a:endParaRPr lang="fi-FI"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107950</xdr:colOff>
      <xdr:row>0</xdr:row>
      <xdr:rowOff>101600</xdr:rowOff>
    </xdr:from>
    <xdr:to>
      <xdr:col>10</xdr:col>
      <xdr:colOff>444500</xdr:colOff>
      <xdr:row>64</xdr:row>
      <xdr:rowOff>6350</xdr:rowOff>
    </xdr:to>
    <xdr:sp macro="" textlink="">
      <xdr:nvSpPr>
        <xdr:cNvPr id="2" name="TextBox 1">
          <a:extLst>
            <a:ext uri="{FF2B5EF4-FFF2-40B4-BE49-F238E27FC236}">
              <a16:creationId xmlns:a16="http://schemas.microsoft.com/office/drawing/2014/main" id="{46325EDE-E4F7-4DF2-B0BC-1E6102D392E6}"/>
            </a:ext>
          </a:extLst>
        </xdr:cNvPr>
        <xdr:cNvSpPr txBox="1"/>
      </xdr:nvSpPr>
      <xdr:spPr>
        <a:xfrm>
          <a:off x="107950" y="101600"/>
          <a:ext cx="6940550" cy="12503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chemeClr val="dk1"/>
              </a:solidFill>
              <a:effectLst/>
              <a:latin typeface="+mn-lt"/>
              <a:ea typeface="+mn-ea"/>
              <a:cs typeface="+mn-cs"/>
            </a:rPr>
            <a:t>Ulkoisen arvioitsijan tulee tuntea riistatalouden toimiala, jotta hän ymmärtää arvioitavat asiat ja pystyy tekemään objektiivisen arvioinnin.</a:t>
          </a:r>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Aluearviointimodulit on jaettu kahdeksaan osa-alueeseen, jotka sisältävät ohjeistuksen ja arvioitavat asiat. Arvioitavat kohdat ovat minimoitu, mutta tuottavat riittävästi tietoa arvioinnin tueksi. Arvioinnissa alue ja riistakanta ovat kriittisimmät, joten näistä tulee aloittaa arvio. Muut osat ovat näitä täydentäviä, tukevia tai kehittäviä. Arviointia tehdessä on tärkeää kirjata tehdyt havainnot ja ottaa tarvittaessa valokuvia tukemaan arviota (asiakaskokemus, riistakanta).</a:t>
          </a:r>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Moduliston jokainen osa-alue arvioidaan erikseen käyttämällä kolmeportaista arviointiasteikkoa (toteutuu täysin, vaatii kehittämistä, ei toteudu). Seuraavassa arvioitavat osa-alueet tarkennettuna:</a:t>
          </a:r>
          <a:r>
            <a:rPr lang="fi-FI" sz="1100" i="1">
              <a:solidFill>
                <a:schemeClr val="dk1"/>
              </a:solidFill>
              <a:effectLst/>
              <a:latin typeface="+mn-lt"/>
              <a:ea typeface="+mn-ea"/>
              <a:cs typeface="+mn-cs"/>
            </a:rPr>
            <a:t> </a:t>
          </a:r>
          <a:endParaRPr lang="fi-FI" sz="1100">
            <a:solidFill>
              <a:schemeClr val="dk1"/>
            </a:solidFill>
            <a:effectLst/>
            <a:latin typeface="+mn-lt"/>
            <a:ea typeface="+mn-ea"/>
            <a:cs typeface="+mn-cs"/>
          </a:endParaRPr>
        </a:p>
        <a:p>
          <a:pPr lvl="0"/>
          <a:endParaRPr lang="fi-FI" sz="1100" b="1">
            <a:solidFill>
              <a:schemeClr val="dk1"/>
            </a:solidFill>
            <a:effectLst/>
            <a:latin typeface="+mn-lt"/>
            <a:ea typeface="+mn-ea"/>
            <a:cs typeface="+mn-cs"/>
          </a:endParaRPr>
        </a:p>
        <a:p>
          <a:pPr lvl="0"/>
          <a:r>
            <a:rPr lang="fi-FI" sz="1100" b="1">
              <a:solidFill>
                <a:schemeClr val="dk1"/>
              </a:solidFill>
              <a:effectLst/>
              <a:latin typeface="+mn-lt"/>
              <a:ea typeface="+mn-ea"/>
              <a:cs typeface="+mn-cs"/>
            </a:rPr>
            <a:t>1</a:t>
          </a:r>
          <a:r>
            <a:rPr lang="fi-FI" sz="1100" b="1" baseline="0">
              <a:solidFill>
                <a:schemeClr val="dk1"/>
              </a:solidFill>
              <a:effectLst/>
              <a:latin typeface="+mn-lt"/>
              <a:ea typeface="+mn-ea"/>
              <a:cs typeface="+mn-cs"/>
            </a:rPr>
            <a:t> A</a:t>
          </a:r>
          <a:r>
            <a:rPr lang="fi-FI" sz="1100" b="1">
              <a:solidFill>
                <a:schemeClr val="dk1"/>
              </a:solidFill>
              <a:effectLst/>
              <a:latin typeface="+mn-lt"/>
              <a:ea typeface="+mn-ea"/>
              <a:cs typeface="+mn-cs"/>
            </a:rPr>
            <a:t>lue</a:t>
          </a:r>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Metsästysalueen osalta arvioinnin kohteena ovat alueen koko, sijainti, alueen saavutettavuus sekä muoto. Metsästysalueen tulee mahdollistaa kokonsa puolesta riittävän lupamäärän saamisen. Lisäksi käytännön metsästys on pystyttävä järjestämään sujuvasti. Sijainniltaan alueen on oltava helposti saavutettavissa kulkuyhteyksien ja siirtymisten näkökulmista. Yhteislupa-alueen käyttö myös kaupallisten metsästystapahtumien aikana luo paremmat edellytykset kokonaisuden toteuttamiseksi. Alueen muodon arvioinnissa otetaan kantaa puolestaan metsästysalueen muodon (kapea, leveä) lisäksi maa-alueiden yhtenäisyyteen, joita on lupa käyttää metsästystapahtumissa. Todetut asiat vahvistetaan tarkoituksenmukaisia dokumentteja hyväksikäyttäen alueeseen tutustumisen lisäksi.</a:t>
          </a:r>
        </a:p>
        <a:p>
          <a:r>
            <a:rPr lang="fi-FI" sz="1100">
              <a:solidFill>
                <a:schemeClr val="dk1"/>
              </a:solidFill>
              <a:effectLst/>
              <a:latin typeface="+mn-lt"/>
              <a:ea typeface="+mn-ea"/>
              <a:cs typeface="+mn-cs"/>
            </a:rPr>
            <a:t> </a:t>
          </a:r>
        </a:p>
        <a:p>
          <a:pPr lvl="0"/>
          <a:r>
            <a:rPr lang="fi-FI" sz="1100" b="1">
              <a:solidFill>
                <a:schemeClr val="dk1"/>
              </a:solidFill>
              <a:effectLst/>
              <a:latin typeface="+mn-lt"/>
              <a:ea typeface="+mn-ea"/>
              <a:cs typeface="+mn-cs"/>
            </a:rPr>
            <a:t>2</a:t>
          </a:r>
          <a:r>
            <a:rPr lang="fi-FI" sz="1100" b="1" baseline="0">
              <a:solidFill>
                <a:schemeClr val="dk1"/>
              </a:solidFill>
              <a:effectLst/>
              <a:latin typeface="+mn-lt"/>
              <a:ea typeface="+mn-ea"/>
              <a:cs typeface="+mn-cs"/>
            </a:rPr>
            <a:t> R</a:t>
          </a:r>
          <a:r>
            <a:rPr lang="fi-FI" sz="1100" b="1">
              <a:solidFill>
                <a:schemeClr val="dk1"/>
              </a:solidFill>
              <a:effectLst/>
              <a:latin typeface="+mn-lt"/>
              <a:ea typeface="+mn-ea"/>
              <a:cs typeface="+mn-cs"/>
            </a:rPr>
            <a:t>iistakanta</a:t>
          </a:r>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Riistakannan arvioinnissa keskitytään alueen lajiston lisäksi todentamaan metsästettävän lajin määrää sekä laatua. Tiheyden lisäksi metsästettävää kantaa arvioidaan niin ikäjakauman, naaras-urosjakauman kuin kestävän ja eettisen metsästyksen periaatteiden näkökulmista. Erityishuomio keskitetään normaalin ”metsästysseurametsästyksen” ja vierasmetsästyksen yhteensovittamiseen riistakannan hyvinvoinnin näkökulmasta. Arvioinnin kohteena on myös alueella toteutettava riistanhoito, joka luo osin perustan kannan verotukselle pitkällä tähtäimellä. Samoin kuin alueen koon arvioinnin osalta edellä mainitut asiat todennetaan tarkoitukseen soveltuvien dokumenttien avulla. Näihin kuuluvat riistanhoitosuunnitelma ja sen toteuttaminen, riistalaskennat, riistan seuranta, verotussuunnitelma ja kaatotilastot.</a:t>
          </a:r>
        </a:p>
        <a:p>
          <a:endParaRPr lang="fi-FI" sz="1100">
            <a:solidFill>
              <a:schemeClr val="dk1"/>
            </a:solidFill>
            <a:effectLst/>
            <a:latin typeface="+mn-lt"/>
            <a:ea typeface="+mn-ea"/>
            <a:cs typeface="+mn-cs"/>
          </a:endParaRPr>
        </a:p>
        <a:p>
          <a:pPr lvl="0"/>
          <a:r>
            <a:rPr lang="fi-FI" sz="1100" b="1">
              <a:solidFill>
                <a:schemeClr val="dk1"/>
              </a:solidFill>
              <a:effectLst/>
              <a:latin typeface="+mn-lt"/>
              <a:ea typeface="+mn-ea"/>
              <a:cs typeface="+mn-cs"/>
            </a:rPr>
            <a:t>3 Maasto</a:t>
          </a:r>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Maaston osalta arvioinnin kohteena ovat alueen metsäkuvio, metsätyyppi, maatalousmaan tyyppi sekä alueen korkeuserot. Erityisenä painopisteenä on riistan elinympäristön monimuotoisuuden arviointi, jossa tarkastellaan riistan ruokailualueita kesä- ja talviravinnon osalta, suoja- ja makuupaikkojen määrää ja laatua sekä metsästyksen teknisiä toteuttamismahdollisuuksia passipaikkojen ja mahdollisten korkeuserojen näkökulmista.</a:t>
          </a:r>
        </a:p>
        <a:p>
          <a:endParaRPr lang="fi-FI" sz="1100">
            <a:solidFill>
              <a:schemeClr val="dk1"/>
            </a:solidFill>
            <a:effectLst/>
            <a:latin typeface="+mn-lt"/>
            <a:ea typeface="+mn-ea"/>
            <a:cs typeface="+mn-cs"/>
          </a:endParaRPr>
        </a:p>
        <a:p>
          <a:pPr lvl="0"/>
          <a:r>
            <a:rPr lang="fi-FI" sz="1100" b="1">
              <a:solidFill>
                <a:schemeClr val="dk1"/>
              </a:solidFill>
              <a:effectLst/>
              <a:latin typeface="+mn-lt"/>
              <a:ea typeface="+mn-ea"/>
              <a:cs typeface="+mn-cs"/>
            </a:rPr>
            <a:t>4</a:t>
          </a:r>
          <a:r>
            <a:rPr lang="fi-FI" sz="1100" b="1" baseline="0">
              <a:solidFill>
                <a:schemeClr val="dk1"/>
              </a:solidFill>
              <a:effectLst/>
              <a:latin typeface="+mn-lt"/>
              <a:ea typeface="+mn-ea"/>
              <a:cs typeface="+mn-cs"/>
            </a:rPr>
            <a:t> </a:t>
          </a:r>
          <a:r>
            <a:rPr lang="fi-FI" sz="1100" b="1">
              <a:solidFill>
                <a:schemeClr val="dk1"/>
              </a:solidFill>
              <a:effectLst/>
              <a:latin typeface="+mn-lt"/>
              <a:ea typeface="+mn-ea"/>
              <a:cs typeface="+mn-cs"/>
            </a:rPr>
            <a:t>Metsästysinfra</a:t>
          </a:r>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Tässä osiossa arvioidaan alueen tiestöä, passipaikkoja, riistankäsittelytiloja sekä ruhojen siirtoon liittyviä seikkoja. Tiestöä ja passipaikkoja arvioidaan alueella liikkumisen ja turvallisuuden näkökulmista. Riistankäsittelytilojen käytettävyyttä, laatua ja saavutettavuutta arvioidaan niin ikään suhteessa metsästettävään riistalajiin. Osiossa huomioidaan myös liikkumista rajoittavat tekijät metsästyksen sujuvuuden ja nopeiden siirtymisten osalta.</a:t>
          </a:r>
        </a:p>
        <a:p>
          <a:endParaRPr lang="fi-FI" sz="1100">
            <a:solidFill>
              <a:schemeClr val="dk1"/>
            </a:solidFill>
            <a:effectLst/>
            <a:latin typeface="+mn-lt"/>
            <a:ea typeface="+mn-ea"/>
            <a:cs typeface="+mn-cs"/>
          </a:endParaRPr>
        </a:p>
        <a:p>
          <a:pPr lvl="0"/>
          <a:r>
            <a:rPr lang="fi-FI" sz="1100" b="1">
              <a:solidFill>
                <a:schemeClr val="dk1"/>
              </a:solidFill>
              <a:effectLst/>
              <a:latin typeface="+mn-lt"/>
              <a:ea typeface="+mn-ea"/>
              <a:cs typeface="+mn-cs"/>
            </a:rPr>
            <a:t>5</a:t>
          </a:r>
          <a:r>
            <a:rPr lang="fi-FI" sz="1100" b="1" baseline="0">
              <a:solidFill>
                <a:schemeClr val="dk1"/>
              </a:solidFill>
              <a:effectLst/>
              <a:latin typeface="+mn-lt"/>
              <a:ea typeface="+mn-ea"/>
              <a:cs typeface="+mn-cs"/>
            </a:rPr>
            <a:t> </a:t>
          </a:r>
          <a:r>
            <a:rPr lang="fi-FI" sz="1100" b="1">
              <a:solidFill>
                <a:schemeClr val="dk1"/>
              </a:solidFill>
              <a:effectLst/>
              <a:latin typeface="+mn-lt"/>
              <a:ea typeface="+mn-ea"/>
              <a:cs typeface="+mn-cs"/>
            </a:rPr>
            <a:t>Oheispalveluinfra</a:t>
          </a:r>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Oheispalvelujen arvioinnin kohteena ovat metsästystapahtumassa tarvittavat oheispalvelut, joita ovat majoitus- ja ruokapalvelut, kuljetuksiin liittyvät palvelut sekä muut mahdolliset palvelut, jotka tuovat lisäarvoa asiakkaille. Tällaisia voivat olla mm. metsäkirkko, trofeenäyttely, metsästysmuseo, riistaruokia valmistava toimija, ampumarata yms. Oheispalveluja arvioidaan aina suhteessa asiakasryhmään, erityyppisillä asiakkailla on eri odotukset esimerkiksi palvelujen laadun osalta. </a:t>
          </a:r>
        </a:p>
        <a:p>
          <a:endParaRPr lang="fi-FI" sz="1100">
            <a:solidFill>
              <a:schemeClr val="dk1"/>
            </a:solidFill>
            <a:effectLst/>
            <a:latin typeface="+mn-lt"/>
            <a:ea typeface="+mn-ea"/>
            <a:cs typeface="+mn-cs"/>
          </a:endParaRPr>
        </a:p>
        <a:p>
          <a:pPr lvl="0"/>
          <a:r>
            <a:rPr lang="fi-FI" sz="1100" b="1">
              <a:solidFill>
                <a:schemeClr val="dk1"/>
              </a:solidFill>
              <a:effectLst/>
              <a:latin typeface="+mn-lt"/>
              <a:ea typeface="+mn-ea"/>
              <a:cs typeface="+mn-cs"/>
            </a:rPr>
            <a:t>6</a:t>
          </a:r>
          <a:r>
            <a:rPr lang="fi-FI" sz="1100" b="1" baseline="0">
              <a:solidFill>
                <a:schemeClr val="dk1"/>
              </a:solidFill>
              <a:effectLst/>
              <a:latin typeface="+mn-lt"/>
              <a:ea typeface="+mn-ea"/>
              <a:cs typeface="+mn-cs"/>
            </a:rPr>
            <a:t> </a:t>
          </a:r>
          <a:r>
            <a:rPr lang="fi-FI" sz="1100" b="1">
              <a:solidFill>
                <a:schemeClr val="dk1"/>
              </a:solidFill>
              <a:effectLst/>
              <a:latin typeface="+mn-lt"/>
              <a:ea typeface="+mn-ea"/>
              <a:cs typeface="+mn-cs"/>
            </a:rPr>
            <a:t>Yhteistyö</a:t>
          </a:r>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Koska metsästystapahtumien onnistunut toteuttaminen edellyttää yhteistä tahtotilaa niin maanomistajien, metsästysseuran kuin palveluntuottajienkin puolelta on ensisijaisen tärkeää, että tämä yhteisymmärrys on todettu. Tämä ei tarkoita jokaiseen sivuääneen reagoimista, vaan yhteisen näkymän luomista, jossa kaikki ymmärtävät samalla tavalla mitä ollaan tekemässä ja millä ehdoilla. Arvioinnin kohteena ovat mm. päätöksenteon yhtenäisyys, yhteislupa-alueen käyttö sekä valmius pitkäaikaiseen yhteistyöhön kaikkien osapuolien ollessa tyytyväisiä toimenpiteisiin. Useasti metsästysalueella joudutaan tekemään investointeja esimerkiksi riistakannan hoitotoimenpiteiden tai metsästysinfran osalta. On selvää, ettei investointien tekeminen kertaluonteisesti ja lyhyellä aikavälillä ole perusteltua monessakaan tapauksessa.</a:t>
          </a:r>
        </a:p>
        <a:p>
          <a:endParaRPr lang="fi-FI" sz="1100">
            <a:solidFill>
              <a:schemeClr val="dk1"/>
            </a:solidFill>
            <a:effectLst/>
            <a:latin typeface="+mn-lt"/>
            <a:ea typeface="+mn-ea"/>
            <a:cs typeface="+mn-cs"/>
          </a:endParaRPr>
        </a:p>
        <a:p>
          <a:pPr lvl="0"/>
          <a:r>
            <a:rPr lang="fi-FI" sz="1100" b="1">
              <a:solidFill>
                <a:schemeClr val="dk1"/>
              </a:solidFill>
              <a:effectLst/>
              <a:latin typeface="+mn-lt"/>
              <a:ea typeface="+mn-ea"/>
              <a:cs typeface="+mn-cs"/>
            </a:rPr>
            <a:t>7</a:t>
          </a:r>
          <a:r>
            <a:rPr lang="fi-FI" sz="1100" b="1" baseline="0">
              <a:solidFill>
                <a:schemeClr val="dk1"/>
              </a:solidFill>
              <a:effectLst/>
              <a:latin typeface="+mn-lt"/>
              <a:ea typeface="+mn-ea"/>
              <a:cs typeface="+mn-cs"/>
            </a:rPr>
            <a:t> </a:t>
          </a:r>
          <a:r>
            <a:rPr lang="fi-FI" sz="1100" b="1">
              <a:solidFill>
                <a:schemeClr val="dk1"/>
              </a:solidFill>
              <a:effectLst/>
              <a:latin typeface="+mn-lt"/>
              <a:ea typeface="+mn-ea"/>
              <a:cs typeface="+mn-cs"/>
            </a:rPr>
            <a:t>Asiakaskokemus</a:t>
          </a:r>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Asiakaskokemuksen osiossa arvioidaan edellä mainittuja osa-alueita asiakkaan näkökulmasta. Alueen osalta arvioidaan mm. yleisilmettä, luonnonmukaisuutta sekä sitä kuinka hyvin alue vastaa asiakkaan ennakko-odotuksiin. Riistakannan osalta arvioidaan metsästystilanteiden syntymistä ja kokonaismielikuvaa, joka asiakkaalle syntyy riistan kohtaamisesta. Myös oheispalveluinfran ja itse palvelun laadun merkitys korostuu tässä osiossa.</a:t>
          </a:r>
        </a:p>
        <a:p>
          <a:endParaRPr lang="fi-FI" sz="1100">
            <a:solidFill>
              <a:schemeClr val="dk1"/>
            </a:solidFill>
            <a:effectLst/>
            <a:latin typeface="+mn-lt"/>
            <a:ea typeface="+mn-ea"/>
            <a:cs typeface="+mn-cs"/>
          </a:endParaRPr>
        </a:p>
        <a:p>
          <a:r>
            <a:rPr lang="fi-FI" sz="1100" b="1">
              <a:solidFill>
                <a:schemeClr val="dk1"/>
              </a:solidFill>
              <a:effectLst/>
              <a:latin typeface="+mn-lt"/>
              <a:ea typeface="+mn-ea"/>
              <a:cs typeface="+mn-cs"/>
            </a:rPr>
            <a:t>8 Kestävyys ja vastuullisuus</a:t>
          </a:r>
        </a:p>
        <a:p>
          <a:r>
            <a:rPr lang="fi-FI" sz="1100">
              <a:solidFill>
                <a:srgbClr val="FF0000"/>
              </a:solidFill>
              <a:effectLst/>
              <a:latin typeface="+mn-lt"/>
              <a:ea typeface="+mn-ea"/>
              <a:cs typeface="+mn-cs"/>
            </a:rPr>
            <a:t>Tähän tekstiä kestävyydestä ja vastuullisuudesta...</a:t>
          </a:r>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Aluearviointimoduliston tarkoitus on jäsentää riistan taloudellisen hyödyntämisen edellytyksiä ja madaltaa toiminnan aloittamisen kynnystä. Jos toteuttamismahdollisuudet ovat olemassa, pystytään tämän jälkeen arvioimaan riistan taloudellista arvoa huomioimalla lupamäärät ja metsästettävien eläinten laadulliset ominaisuudet. </a:t>
          </a:r>
        </a:p>
        <a:p>
          <a:endParaRPr lang="fi-FI" sz="1100">
            <a:solidFill>
              <a:schemeClr val="dk1"/>
            </a:solidFill>
            <a:effectLst/>
            <a:latin typeface="+mn-lt"/>
            <a:ea typeface="+mn-ea"/>
            <a:cs typeface="+mn-cs"/>
          </a:endParaRPr>
        </a:p>
        <a:p>
          <a:r>
            <a:rPr lang="fi-FI" sz="1100">
              <a:solidFill>
                <a:schemeClr val="dk1"/>
              </a:solidFill>
              <a:effectLst/>
              <a:latin typeface="+mn-lt"/>
              <a:ea typeface="+mn-ea"/>
              <a:cs typeface="+mn-cs"/>
            </a:rPr>
            <a:t>Tätä Jyväskylän ammattikorkeakoulun ja Suomen riistakeskuksen kehitystyötä on rahoittanut maa- ja metsätalousministeriö Kestävän riistatalouden arvon tulouttaminen -hankkeessa.</a:t>
          </a:r>
        </a:p>
        <a:p>
          <a:endParaRPr lang="fi-FI"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3</xdr:col>
      <xdr:colOff>76200</xdr:colOff>
      <xdr:row>3</xdr:row>
      <xdr:rowOff>190500</xdr:rowOff>
    </xdr:from>
    <xdr:ext cx="184731" cy="264560"/>
    <xdr:sp macro="" textlink="">
      <xdr:nvSpPr>
        <xdr:cNvPr id="2" name="Tekstiruutu 1">
          <a:extLst>
            <a:ext uri="{FF2B5EF4-FFF2-40B4-BE49-F238E27FC236}">
              <a16:creationId xmlns:a16="http://schemas.microsoft.com/office/drawing/2014/main" id="{00000000-0008-0000-0000-000002000000}"/>
            </a:ext>
          </a:extLst>
        </xdr:cNvPr>
        <xdr:cNvSpPr txBox="1"/>
      </xdr:nvSpPr>
      <xdr:spPr>
        <a:xfrm>
          <a:off x="723900" y="1485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i-FI" sz="1100"/>
        </a:p>
      </xdr:txBody>
    </xdr:sp>
    <xdr:clientData/>
  </xdr:oneCellAnchor>
  <xdr:twoCellAnchor>
    <xdr:from>
      <xdr:col>2</xdr:col>
      <xdr:colOff>0</xdr:colOff>
      <xdr:row>3</xdr:row>
      <xdr:rowOff>0</xdr:rowOff>
    </xdr:from>
    <xdr:to>
      <xdr:col>17</xdr:col>
      <xdr:colOff>0</xdr:colOff>
      <xdr:row>18</xdr:row>
      <xdr:rowOff>19050</xdr:rowOff>
    </xdr:to>
    <xdr:sp macro="" textlink="">
      <xdr:nvSpPr>
        <xdr:cNvPr id="3" name="Tekstiruutu 2">
          <a:extLst>
            <a:ext uri="{FF2B5EF4-FFF2-40B4-BE49-F238E27FC236}">
              <a16:creationId xmlns:a16="http://schemas.microsoft.com/office/drawing/2014/main" id="{00000000-0008-0000-0000-000003000000}"/>
            </a:ext>
          </a:extLst>
        </xdr:cNvPr>
        <xdr:cNvSpPr txBox="1"/>
      </xdr:nvSpPr>
      <xdr:spPr>
        <a:xfrm>
          <a:off x="508000" y="1301750"/>
          <a:ext cx="4011083" cy="6223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optimaalinen koko mahdollistaa kaiken riistan metsästyksen alueella </a:t>
          </a:r>
        </a:p>
        <a:p>
          <a:r>
            <a:rPr lang="fi-FI" sz="1100"/>
            <a:t>• paras tilanne kun useat maanomistajat tai seura mahdollistavat toiminnan kaikilla yhtenäisillä maa-alueillaan</a:t>
          </a:r>
        </a:p>
        <a:p>
          <a:r>
            <a:rPr lang="fi-FI" sz="1100"/>
            <a:t>• poikkeus riistapelto tai muu kyttäysmetsästykseen soveltuva erikoiskohde.</a:t>
          </a:r>
        </a:p>
        <a:p>
          <a:r>
            <a:rPr lang="fi-FI" sz="1100"/>
            <a:t>• mikäli kaupallisen yrittäjän täytyy itse toimia kaatolupien hakijana niin minimissään 1000 ha yhtenäistä aluetta</a:t>
          </a:r>
        </a:p>
        <a:p>
          <a:endParaRPr lang="fi-FI" sz="1100"/>
        </a:p>
        <a:p>
          <a:r>
            <a:rPr lang="fi-FI" sz="1100"/>
            <a:t>Alueen koko riittävän suuri mahdollistaakseen sekä, hirvieläinten riittävät luvat, että muun metsästyksen teknisen mahdollistamisen. hirvi= väh. 3000 heht tai yli. muut sorkkaeläimet 1500 ha, riistaeläimet soveltuvin osin. Käytännön koon arviointi on kuitenkin tehtävä kokonaisuutena. Koko/muoto/saavutettavuus ovat kuitenkin kokonaisuus. Yhteislupa-alueella vierasmetsästyksen toteuttaminen helpompaa.</a:t>
          </a:r>
        </a:p>
      </xdr:txBody>
    </xdr:sp>
    <xdr:clientData/>
  </xdr:twoCellAnchor>
  <xdr:twoCellAnchor>
    <xdr:from>
      <xdr:col>2</xdr:col>
      <xdr:colOff>0</xdr:colOff>
      <xdr:row>19</xdr:row>
      <xdr:rowOff>200025</xdr:rowOff>
    </xdr:from>
    <xdr:to>
      <xdr:col>17</xdr:col>
      <xdr:colOff>0</xdr:colOff>
      <xdr:row>29</xdr:row>
      <xdr:rowOff>19050</xdr:rowOff>
    </xdr:to>
    <xdr:sp macro="" textlink="">
      <xdr:nvSpPr>
        <xdr:cNvPr id="7" name="Tekstiruutu 6">
          <a:extLst>
            <a:ext uri="{FF2B5EF4-FFF2-40B4-BE49-F238E27FC236}">
              <a16:creationId xmlns:a16="http://schemas.microsoft.com/office/drawing/2014/main" id="{00000000-0008-0000-0000-000007000000}"/>
            </a:ext>
          </a:extLst>
        </xdr:cNvPr>
        <xdr:cNvSpPr txBox="1"/>
      </xdr:nvSpPr>
      <xdr:spPr>
        <a:xfrm>
          <a:off x="508000" y="4302125"/>
          <a:ext cx="4006850" cy="185102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alueen läheisyyteen pääsee hyväkuntoisia teitä pitkin</a:t>
          </a:r>
        </a:p>
        <a:p>
          <a:r>
            <a:rPr lang="fi-FI" sz="1100"/>
            <a:t>• itse alueelle pääsy metsäteitä pitkin</a:t>
          </a:r>
        </a:p>
        <a:p>
          <a:r>
            <a:rPr lang="fi-FI" sz="1100"/>
            <a:t>• lentokoneella tai laivalla saapuvat asiakkaat.</a:t>
          </a:r>
        </a:p>
        <a:p>
          <a:endParaRPr lang="fi-FI" sz="1100"/>
        </a:p>
        <a:p>
          <a:r>
            <a:rPr lang="fi-FI" sz="1100"/>
            <a:t>Alue sijaitsee enintään 60 min ajomatkan päässä lentoasemasta, lisäksi tiestö, jota pitkin alueelle liikutaan on hyvällä suomalaisella tasolla. Metsästysalue on tavoitettavissa monelta suunnalta ( vältetään yhden pitkän tien päässä olevia alueita). Alueella ovat vähintään kohtuulliset tietoliikenne- ja puhelinyhteydet.</a:t>
          </a:r>
        </a:p>
      </xdr:txBody>
    </xdr:sp>
    <xdr:clientData/>
  </xdr:twoCellAnchor>
  <xdr:twoCellAnchor>
    <xdr:from>
      <xdr:col>2</xdr:col>
      <xdr:colOff>0</xdr:colOff>
      <xdr:row>31</xdr:row>
      <xdr:rowOff>0</xdr:rowOff>
    </xdr:from>
    <xdr:to>
      <xdr:col>17</xdr:col>
      <xdr:colOff>0</xdr:colOff>
      <xdr:row>38</xdr:row>
      <xdr:rowOff>19050</xdr:rowOff>
    </xdr:to>
    <xdr:sp macro="" textlink="">
      <xdr:nvSpPr>
        <xdr:cNvPr id="9" name="Tekstiruutu 8">
          <a:extLst>
            <a:ext uri="{FF2B5EF4-FFF2-40B4-BE49-F238E27FC236}">
              <a16:creationId xmlns:a16="http://schemas.microsoft.com/office/drawing/2014/main" id="{00000000-0008-0000-0000-000009000000}"/>
            </a:ext>
          </a:extLst>
        </xdr:cNvPr>
        <xdr:cNvSpPr txBox="1"/>
      </xdr:nvSpPr>
      <xdr:spPr>
        <a:xfrm>
          <a:off x="504825" y="3162300"/>
          <a:ext cx="3981450" cy="61912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yhtenäinen kappale</a:t>
          </a:r>
        </a:p>
        <a:p>
          <a:r>
            <a:rPr lang="fi-FI" sz="1100"/>
            <a:t>• mahdollisimman tasasivuinen vrt. kapea suikale</a:t>
          </a:r>
        </a:p>
        <a:p>
          <a:endParaRPr lang="fi-FI" sz="1100"/>
        </a:p>
        <a:p>
          <a:r>
            <a:rPr lang="fi-FI" sz="1100"/>
            <a:t>Alue on varsinkin hirvieläinten metsästyksessä muodoltaan sellainen että nykyaikainen metsästys on mahdollista. Ei pitkiä suorakaiteita, kiiloja vieraalle alueella tai vastaavia. Pyöreät, luonnollisiin rajoihin tukeutuvat rajat ovat suotavia.</a:t>
          </a:r>
        </a:p>
      </xdr:txBody>
    </xdr:sp>
    <xdr:clientData/>
  </xdr:twoCellAnchor>
  <xdr:twoCellAnchor>
    <xdr:from>
      <xdr:col>2</xdr:col>
      <xdr:colOff>0</xdr:colOff>
      <xdr:row>40</xdr:row>
      <xdr:rowOff>0</xdr:rowOff>
    </xdr:from>
    <xdr:to>
      <xdr:col>17</xdr:col>
      <xdr:colOff>0</xdr:colOff>
      <xdr:row>50</xdr:row>
      <xdr:rowOff>19050</xdr:rowOff>
    </xdr:to>
    <xdr:sp macro="" textlink="">
      <xdr:nvSpPr>
        <xdr:cNvPr id="11" name="Tekstiruutu 10">
          <a:extLst>
            <a:ext uri="{FF2B5EF4-FFF2-40B4-BE49-F238E27FC236}">
              <a16:creationId xmlns:a16="http://schemas.microsoft.com/office/drawing/2014/main" id="{00000000-0008-0000-0000-00000B000000}"/>
            </a:ext>
          </a:extLst>
        </xdr:cNvPr>
        <xdr:cNvSpPr txBox="1"/>
      </xdr:nvSpPr>
      <xdr:spPr>
        <a:xfrm>
          <a:off x="504825" y="4086225"/>
          <a:ext cx="3981450" cy="61912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muun infran läheisyys. optimi maks. 50 kilometriä majoituskeskuksesta.</a:t>
          </a:r>
        </a:p>
        <a:p>
          <a:r>
            <a:rPr lang="fi-FI" sz="1100"/>
            <a:t>• välittömässä läheisyydessä riittävä määrä metsästysalueita koko päivän jahdin toteutukseen.</a:t>
          </a:r>
        </a:p>
        <a:p>
          <a:endParaRPr lang="fi-FI" sz="1100"/>
        </a:p>
        <a:p>
          <a:r>
            <a:rPr lang="fi-FI" sz="1100"/>
            <a:t>Alue sijaitsee maantieteellisesti alueella, jossa tavoiteltavia riistalajeja luonnostaan esiintyy, lisäksi sijainnin on mahdollistettava käytännöllinen metsästys ( ei metsästystä poissulkevia tekijöitä, voimalat, tiet...). Alueella on mahdollisuus aseiden koeampumiseen kohtuullisella etäisyydellä majoituksesta.</a:t>
          </a:r>
        </a:p>
        <a:p>
          <a:endParaRPr lang="fi-FI" sz="1100"/>
        </a:p>
      </xdr:txBody>
    </xdr:sp>
    <xdr:clientData/>
  </xdr:twoCellAnchor>
  <xdr:oneCellAnchor>
    <xdr:from>
      <xdr:col>22</xdr:col>
      <xdr:colOff>76200</xdr:colOff>
      <xdr:row>3</xdr:row>
      <xdr:rowOff>190500</xdr:rowOff>
    </xdr:from>
    <xdr:ext cx="184731" cy="264560"/>
    <xdr:sp macro="" textlink="">
      <xdr:nvSpPr>
        <xdr:cNvPr id="8" name="Tekstiruutu 1">
          <a:extLst>
            <a:ext uri="{FF2B5EF4-FFF2-40B4-BE49-F238E27FC236}">
              <a16:creationId xmlns:a16="http://schemas.microsoft.com/office/drawing/2014/main" id="{00000000-0008-0000-0000-000008000000}"/>
            </a:ext>
          </a:extLst>
        </xdr:cNvPr>
        <xdr:cNvSpPr txBox="1"/>
      </xdr:nvSpPr>
      <xdr:spPr>
        <a:xfrm>
          <a:off x="732367" y="1492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i-FI" sz="1100"/>
        </a:p>
      </xdr:txBody>
    </xdr:sp>
    <xdr:clientData/>
  </xdr:oneCellAnchor>
  <xdr:twoCellAnchor>
    <xdr:from>
      <xdr:col>21</xdr:col>
      <xdr:colOff>0</xdr:colOff>
      <xdr:row>3</xdr:row>
      <xdr:rowOff>0</xdr:rowOff>
    </xdr:from>
    <xdr:to>
      <xdr:col>36</xdr:col>
      <xdr:colOff>0</xdr:colOff>
      <xdr:row>18</xdr:row>
      <xdr:rowOff>19050</xdr:rowOff>
    </xdr:to>
    <xdr:sp macro="" textlink="">
      <xdr:nvSpPr>
        <xdr:cNvPr id="10" name="Tekstiruutu 2">
          <a:extLst>
            <a:ext uri="{FF2B5EF4-FFF2-40B4-BE49-F238E27FC236}">
              <a16:creationId xmlns:a16="http://schemas.microsoft.com/office/drawing/2014/main" id="{00000000-0008-0000-0000-00000A000000}"/>
            </a:ext>
          </a:extLst>
        </xdr:cNvPr>
        <xdr:cNvSpPr txBox="1"/>
      </xdr:nvSpPr>
      <xdr:spPr>
        <a:xfrm>
          <a:off x="508000" y="1301750"/>
          <a:ext cx="4011083" cy="6223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chemeClr val="dk1"/>
              </a:solidFill>
              <a:effectLst/>
              <a:latin typeface="+mn-lt"/>
              <a:ea typeface="+mn-ea"/>
              <a:cs typeface="+mn-cs"/>
            </a:rPr>
            <a:t>Metsästysalueen koko 12000 ha</a:t>
          </a:r>
          <a:r>
            <a:rPr lang="fi-FI" sz="1100" baseline="0">
              <a:solidFill>
                <a:schemeClr val="dk1"/>
              </a:solidFill>
              <a:effectLst/>
              <a:latin typeface="+mn-lt"/>
              <a:ea typeface="+mn-ea"/>
              <a:cs typeface="+mn-cs"/>
            </a:rPr>
            <a:t>. </a:t>
          </a:r>
          <a:r>
            <a:rPr lang="fi-FI" sz="1100">
              <a:solidFill>
                <a:schemeClr val="dk1"/>
              </a:solidFill>
              <a:effectLst/>
              <a:latin typeface="+mn-lt"/>
              <a:ea typeface="+mn-ea"/>
              <a:cs typeface="+mn-cs"/>
            </a:rPr>
            <a:t>Alue täyttää hyvin hirven metsästysvaatimukset kokonsa puolesta. Muiden riistaeläinten metsästys myös mahdollista alueen koon sekä ominasipiirteiden näkökulmasta.</a:t>
          </a:r>
          <a:endParaRPr lang="fi-FI">
            <a:effectLst/>
          </a:endParaRPr>
        </a:p>
        <a:p>
          <a:endParaRPr lang="en-US">
            <a:effectLst/>
          </a:endParaRPr>
        </a:p>
      </xdr:txBody>
    </xdr:sp>
    <xdr:clientData/>
  </xdr:twoCellAnchor>
  <xdr:twoCellAnchor>
    <xdr:from>
      <xdr:col>21</xdr:col>
      <xdr:colOff>0</xdr:colOff>
      <xdr:row>20</xdr:row>
      <xdr:rowOff>9525</xdr:rowOff>
    </xdr:from>
    <xdr:to>
      <xdr:col>36</xdr:col>
      <xdr:colOff>0</xdr:colOff>
      <xdr:row>29</xdr:row>
      <xdr:rowOff>31750</xdr:rowOff>
    </xdr:to>
    <xdr:sp macro="" textlink="">
      <xdr:nvSpPr>
        <xdr:cNvPr id="12" name="Tekstiruutu 6">
          <a:extLst>
            <a:ext uri="{FF2B5EF4-FFF2-40B4-BE49-F238E27FC236}">
              <a16:creationId xmlns:a16="http://schemas.microsoft.com/office/drawing/2014/main" id="{00000000-0008-0000-0000-00000C000000}"/>
            </a:ext>
          </a:extLst>
        </xdr:cNvPr>
        <xdr:cNvSpPr txBox="1"/>
      </xdr:nvSpPr>
      <xdr:spPr>
        <a:xfrm>
          <a:off x="7016750" y="4314825"/>
          <a:ext cx="12573000" cy="185102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Kohtuullisen</a:t>
          </a:r>
          <a:r>
            <a:rPr lang="fi-FI" sz="1100" baseline="0">
              <a:solidFill>
                <a:schemeClr val="dk1"/>
              </a:solidFill>
              <a:effectLst/>
              <a:latin typeface="+mn-lt"/>
              <a:ea typeface="+mn-ea"/>
              <a:cs typeface="+mn-cs"/>
            </a:rPr>
            <a:t> matkan päässä lentokentästä n.60 km ja rautatieasemasta n.50 km, mutta saavutettavissa vain henkilöautolla hyväkuntoisia teitä pitkin tai myös sisävesilaivoilla. </a:t>
          </a:r>
          <a:r>
            <a:rPr lang="fi-FI" sz="1100">
              <a:solidFill>
                <a:schemeClr val="dk1"/>
              </a:solidFill>
              <a:effectLst/>
              <a:latin typeface="+mn-lt"/>
              <a:ea typeface="+mn-ea"/>
              <a:cs typeface="+mn-cs"/>
            </a:rPr>
            <a:t>Kaikki jahdin vaatima infra (ruokapalvelu, majoitus, saaliinkäsittely) metsästysalueen sisällä. Kyläkauppa metsästysalueen sisällä, lähin huoltoasema 15 km.</a:t>
          </a:r>
          <a:r>
            <a:rPr lang="fi-FI" sz="1100" baseline="0">
              <a:solidFill>
                <a:schemeClr val="dk1"/>
              </a:solidFill>
              <a:effectLst/>
              <a:latin typeface="+mn-lt"/>
              <a:ea typeface="+mn-ea"/>
              <a:cs typeface="+mn-cs"/>
            </a:rPr>
            <a:t> </a:t>
          </a:r>
          <a:r>
            <a:rPr lang="fi-FI" sz="1100">
              <a:solidFill>
                <a:schemeClr val="dk1"/>
              </a:solidFill>
              <a:effectLst/>
              <a:latin typeface="+mn-lt"/>
              <a:ea typeface="+mn-ea"/>
              <a:cs typeface="+mn-cs"/>
            </a:rPr>
            <a:t>Metsästysympäristö sijoittuu rauhalliselle maaseudulle, edellä mainittuen kulkuyhteyksien ulottuviin.  Saapuminen mahdollista myös vesiteitse, joka on huomionarvoista oheispalvelujen näkökulmasta.</a:t>
          </a:r>
          <a:endParaRPr lang="fi-FI">
            <a:effectLst/>
          </a:endParaRPr>
        </a:p>
        <a:p>
          <a:endParaRPr lang="en-US">
            <a:effectLst/>
          </a:endParaRPr>
        </a:p>
      </xdr:txBody>
    </xdr:sp>
    <xdr:clientData/>
  </xdr:twoCellAnchor>
  <xdr:twoCellAnchor>
    <xdr:from>
      <xdr:col>21</xdr:col>
      <xdr:colOff>0</xdr:colOff>
      <xdr:row>31</xdr:row>
      <xdr:rowOff>0</xdr:rowOff>
    </xdr:from>
    <xdr:to>
      <xdr:col>36</xdr:col>
      <xdr:colOff>0</xdr:colOff>
      <xdr:row>38</xdr:row>
      <xdr:rowOff>19050</xdr:rowOff>
    </xdr:to>
    <xdr:sp macro="" textlink="">
      <xdr:nvSpPr>
        <xdr:cNvPr id="13" name="Tekstiruutu 8">
          <a:extLst>
            <a:ext uri="{FF2B5EF4-FFF2-40B4-BE49-F238E27FC236}">
              <a16:creationId xmlns:a16="http://schemas.microsoft.com/office/drawing/2014/main" id="{00000000-0008-0000-0000-00000D000000}"/>
            </a:ext>
          </a:extLst>
        </xdr:cNvPr>
        <xdr:cNvSpPr txBox="1"/>
      </xdr:nvSpPr>
      <xdr:spPr>
        <a:xfrm>
          <a:off x="508000" y="3175000"/>
          <a:ext cx="4011083" cy="6223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Alue on yhtenäinen (ei merkittävästi metsästykselle soveltumattomia/kiellettyjä alueita) riittävän iso alue jolloin muodolla ei merkitystä.</a:t>
          </a:r>
          <a:endParaRPr lang="fi-FI">
            <a:effectLst/>
          </a:endParaRPr>
        </a:p>
        <a:p>
          <a:endParaRPr lang="en-US">
            <a:effectLst/>
          </a:endParaRPr>
        </a:p>
      </xdr:txBody>
    </xdr:sp>
    <xdr:clientData/>
  </xdr:twoCellAnchor>
  <xdr:twoCellAnchor>
    <xdr:from>
      <xdr:col>21</xdr:col>
      <xdr:colOff>0</xdr:colOff>
      <xdr:row>40</xdr:row>
      <xdr:rowOff>0</xdr:rowOff>
    </xdr:from>
    <xdr:to>
      <xdr:col>36</xdr:col>
      <xdr:colOff>0</xdr:colOff>
      <xdr:row>50</xdr:row>
      <xdr:rowOff>19050</xdr:rowOff>
    </xdr:to>
    <xdr:sp macro="" textlink="">
      <xdr:nvSpPr>
        <xdr:cNvPr id="14" name="Tekstiruutu 10">
          <a:extLst>
            <a:ext uri="{FF2B5EF4-FFF2-40B4-BE49-F238E27FC236}">
              <a16:creationId xmlns:a16="http://schemas.microsoft.com/office/drawing/2014/main" id="{00000000-0008-0000-0000-00000E000000}"/>
            </a:ext>
          </a:extLst>
        </xdr:cNvPr>
        <xdr:cNvSpPr txBox="1"/>
      </xdr:nvSpPr>
      <xdr:spPr>
        <a:xfrm>
          <a:off x="508000" y="4106333"/>
          <a:ext cx="4011083" cy="6223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”Metsästyskeskuksesta” metsästysalueelle siirtyminen tapahtuu hyväkuntoisia teitä pitkin. Passipaikoille siirtyminen pääsääntöisesti helppoa, etäisyydet autosta alle 100 m. Ei vaadi erityisvälineistöä (mönkijät, veneet ym.) ei saarisiirtymisiä, jokia, koskia. Alueella on mahdollisuus aseen koeampumiseen/kohdistukseen.</a:t>
          </a:r>
          <a:endParaRPr lang="fi-FI">
            <a:effectLst/>
          </a:endParaRPr>
        </a:p>
        <a:p>
          <a:endParaRPr lang="fi-FI"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3</xdr:col>
      <xdr:colOff>76200</xdr:colOff>
      <xdr:row>3</xdr:row>
      <xdr:rowOff>190500</xdr:rowOff>
    </xdr:from>
    <xdr:ext cx="184731" cy="264560"/>
    <xdr:sp macro="" textlink="">
      <xdr:nvSpPr>
        <xdr:cNvPr id="2" name="Tekstiruutu 1">
          <a:extLst>
            <a:ext uri="{FF2B5EF4-FFF2-40B4-BE49-F238E27FC236}">
              <a16:creationId xmlns:a16="http://schemas.microsoft.com/office/drawing/2014/main" id="{00000000-0008-0000-0100-000002000000}"/>
            </a:ext>
          </a:extLst>
        </xdr:cNvPr>
        <xdr:cNvSpPr txBox="1"/>
      </xdr:nvSpPr>
      <xdr:spPr>
        <a:xfrm>
          <a:off x="723900"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i-FI" sz="1100"/>
        </a:p>
      </xdr:txBody>
    </xdr:sp>
    <xdr:clientData/>
  </xdr:oneCellAnchor>
  <xdr:twoCellAnchor>
    <xdr:from>
      <xdr:col>2</xdr:col>
      <xdr:colOff>0</xdr:colOff>
      <xdr:row>3</xdr:row>
      <xdr:rowOff>0</xdr:rowOff>
    </xdr:from>
    <xdr:to>
      <xdr:col>17</xdr:col>
      <xdr:colOff>0</xdr:colOff>
      <xdr:row>14</xdr:row>
      <xdr:rowOff>19050</xdr:rowOff>
    </xdr:to>
    <xdr:sp macro="" textlink="">
      <xdr:nvSpPr>
        <xdr:cNvPr id="3" name="Tekstiruutu 2">
          <a:extLst>
            <a:ext uri="{FF2B5EF4-FFF2-40B4-BE49-F238E27FC236}">
              <a16:creationId xmlns:a16="http://schemas.microsoft.com/office/drawing/2014/main" id="{00000000-0008-0000-0100-000003000000}"/>
            </a:ext>
          </a:extLst>
        </xdr:cNvPr>
        <xdr:cNvSpPr txBox="1"/>
      </xdr:nvSpPr>
      <xdr:spPr>
        <a:xfrm>
          <a:off x="504825" y="923925"/>
          <a:ext cx="3981450" cy="301942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optimialueella runsas lajisto metsästettäviä riistalajeja. Mahdollistaa alueen hyödyntämisen eri jahdeissa sekä laajemmalla aikaikkunalla ( hirvi, peura, metso, teeri, jänis, villisika, sorsa kauris.</a:t>
          </a:r>
        </a:p>
        <a:p>
          <a:r>
            <a:rPr lang="fi-FI" sz="1100"/>
            <a:t>• alueella ei metsästystä estävää tai hankaloittavaa suurpetokantaa</a:t>
          </a:r>
        </a:p>
        <a:p>
          <a:endParaRPr lang="fi-FI" sz="1100"/>
        </a:p>
        <a:p>
          <a:endParaRPr lang="fi-FI" sz="1100"/>
        </a:p>
        <a:p>
          <a:r>
            <a:rPr lang="fi-FI" sz="1100"/>
            <a:t>Riistalajisto edustaa suomalaisita monipuolista riistalajistoa, sekä sorkka- että lintulajiston osalta.  Sorkkalajeista alueella esiintyy, hirvi, valkohäntäpeura, kauris, villisika. Lintulajeista, kaikki metsätettävät riistalintulajit.</a:t>
          </a:r>
        </a:p>
      </xdr:txBody>
    </xdr:sp>
    <xdr:clientData/>
  </xdr:twoCellAnchor>
  <xdr:twoCellAnchor>
    <xdr:from>
      <xdr:col>2</xdr:col>
      <xdr:colOff>0</xdr:colOff>
      <xdr:row>15</xdr:row>
      <xdr:rowOff>200025</xdr:rowOff>
    </xdr:from>
    <xdr:to>
      <xdr:col>17</xdr:col>
      <xdr:colOff>0</xdr:colOff>
      <xdr:row>25</xdr:row>
      <xdr:rowOff>19050</xdr:rowOff>
    </xdr:to>
    <xdr:sp macro="" textlink="">
      <xdr:nvSpPr>
        <xdr:cNvPr id="4" name="Tekstiruutu 6">
          <a:extLst>
            <a:ext uri="{FF2B5EF4-FFF2-40B4-BE49-F238E27FC236}">
              <a16:creationId xmlns:a16="http://schemas.microsoft.com/office/drawing/2014/main" id="{00000000-0008-0000-0100-000004000000}"/>
            </a:ext>
          </a:extLst>
        </xdr:cNvPr>
        <xdr:cNvSpPr txBox="1"/>
      </xdr:nvSpPr>
      <xdr:spPr>
        <a:xfrm>
          <a:off x="508000" y="4285192"/>
          <a:ext cx="4011083" cy="1840441"/>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mahdollisimman suuri, optimissaan alueellista keskiarvoa korkeampi</a:t>
          </a:r>
        </a:p>
        <a:p>
          <a:r>
            <a:rPr lang="fi-FI" sz="1100"/>
            <a:t>• alueen kantokykyä ei kuitenkaan saa ylittää jotta ravintoa riittää huippuyksilöiden kasvattamiseksi</a:t>
          </a:r>
        </a:p>
        <a:p>
          <a:r>
            <a:rPr lang="fi-FI" sz="1100"/>
            <a:t>• riittävä tiheys jotta metsästysseuran ja kaupallisen toimijan välille ei synny ” kilpailua”</a:t>
          </a:r>
        </a:p>
        <a:p>
          <a:endParaRPr lang="fi-FI" sz="1100"/>
        </a:p>
        <a:p>
          <a:r>
            <a:rPr lang="fi-FI" sz="1100"/>
            <a:t>Lajistojen tiheydet ovat tasolla, jotka mahdollistavat monipuolisen ei jakaumaltaan rajoitetun metsästyksen, eli käytössä on ns. vahinkojen mahdollisuus. ( ei vain esim. yhtä sonni ikäluokkaa.</a:t>
          </a:r>
        </a:p>
      </xdr:txBody>
    </xdr:sp>
    <xdr:clientData/>
  </xdr:twoCellAnchor>
  <xdr:twoCellAnchor>
    <xdr:from>
      <xdr:col>2</xdr:col>
      <xdr:colOff>0</xdr:colOff>
      <xdr:row>27</xdr:row>
      <xdr:rowOff>0</xdr:rowOff>
    </xdr:from>
    <xdr:to>
      <xdr:col>17</xdr:col>
      <xdr:colOff>0</xdr:colOff>
      <xdr:row>36</xdr:row>
      <xdr:rowOff>19050</xdr:rowOff>
    </xdr:to>
    <xdr:sp macro="" textlink="">
      <xdr:nvSpPr>
        <xdr:cNvPr id="5" name="Tekstiruutu 8">
          <a:extLst>
            <a:ext uri="{FF2B5EF4-FFF2-40B4-BE49-F238E27FC236}">
              <a16:creationId xmlns:a16="http://schemas.microsoft.com/office/drawing/2014/main" id="{00000000-0008-0000-0100-000005000000}"/>
            </a:ext>
          </a:extLst>
        </xdr:cNvPr>
        <xdr:cNvSpPr txBox="1"/>
      </xdr:nvSpPr>
      <xdr:spPr>
        <a:xfrm>
          <a:off x="504825" y="6410325"/>
          <a:ext cx="3981450" cy="141922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chemeClr val="dk1"/>
              </a:solidFill>
              <a:effectLst/>
              <a:latin typeface="+mn-lt"/>
              <a:ea typeface="+mn-ea"/>
              <a:cs typeface="+mn-cs"/>
            </a:rPr>
            <a:t>• </a:t>
          </a:r>
          <a:r>
            <a:rPr lang="fi-FI" sz="1100"/>
            <a:t>nuoria 40, lisääntymisikäisiä 40 (kasvavia) ja 20 huipputrofeita jotka ovat suvun jatkamisen kannalta parhaimpia</a:t>
          </a:r>
        </a:p>
        <a:p>
          <a:r>
            <a:rPr lang="fi-FI" sz="1100"/>
            <a:t>• 50 / 50</a:t>
          </a:r>
        </a:p>
        <a:p>
          <a:endParaRPr lang="fi-FI" sz="1100"/>
        </a:p>
        <a:p>
          <a:r>
            <a:rPr lang="fi-FI" sz="1100"/>
            <a:t>Ikärakenteen tulee vastata luonnollista riistalajiston ikäjakaumaa. Ikärakenteen tulee olla selvitettynä huolellisesti ennen metsästyksen aloittamista. Kulloisenkin saalislajin on kestettävä metsästyksen aiheuttama poisto, seuraavan vuoden tuoton vaarantumatta.</a:t>
          </a:r>
        </a:p>
        <a:p>
          <a:endParaRPr lang="fi-FI" sz="1100"/>
        </a:p>
        <a:p>
          <a:endParaRPr lang="fi-FI" sz="1100"/>
        </a:p>
      </xdr:txBody>
    </xdr:sp>
    <xdr:clientData/>
  </xdr:twoCellAnchor>
  <xdr:twoCellAnchor>
    <xdr:from>
      <xdr:col>2</xdr:col>
      <xdr:colOff>0</xdr:colOff>
      <xdr:row>38</xdr:row>
      <xdr:rowOff>0</xdr:rowOff>
    </xdr:from>
    <xdr:to>
      <xdr:col>17</xdr:col>
      <xdr:colOff>0</xdr:colOff>
      <xdr:row>47</xdr:row>
      <xdr:rowOff>19050</xdr:rowOff>
    </xdr:to>
    <xdr:sp macro="" textlink="">
      <xdr:nvSpPr>
        <xdr:cNvPr id="6" name="Tekstiruutu 10">
          <a:extLst>
            <a:ext uri="{FF2B5EF4-FFF2-40B4-BE49-F238E27FC236}">
              <a16:creationId xmlns:a16="http://schemas.microsoft.com/office/drawing/2014/main" id="{00000000-0008-0000-0100-000006000000}"/>
            </a:ext>
          </a:extLst>
        </xdr:cNvPr>
        <xdr:cNvSpPr txBox="1"/>
      </xdr:nvSpPr>
      <xdr:spPr>
        <a:xfrm>
          <a:off x="504825" y="8143875"/>
          <a:ext cx="3981450" cy="181927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Riistalajiiston naaras/urosakauma edustaa lajeille luonnollista jakaumaa. Hirven osalta 48/52 urosten suuntaan. </a:t>
          </a:r>
          <a:endParaRPr lang="en-US">
            <a:effectLst/>
          </a:endParaRPr>
        </a:p>
        <a:p>
          <a:endParaRPr lang="fi-FI" sz="1100"/>
        </a:p>
      </xdr:txBody>
    </xdr:sp>
    <xdr:clientData/>
  </xdr:twoCellAnchor>
  <xdr:oneCellAnchor>
    <xdr:from>
      <xdr:col>22</xdr:col>
      <xdr:colOff>76200</xdr:colOff>
      <xdr:row>3</xdr:row>
      <xdr:rowOff>190500</xdr:rowOff>
    </xdr:from>
    <xdr:ext cx="184731" cy="264560"/>
    <xdr:sp macro="" textlink="">
      <xdr:nvSpPr>
        <xdr:cNvPr id="7" name="Tekstiruutu 1">
          <a:extLst>
            <a:ext uri="{FF2B5EF4-FFF2-40B4-BE49-F238E27FC236}">
              <a16:creationId xmlns:a16="http://schemas.microsoft.com/office/drawing/2014/main" id="{00000000-0008-0000-0100-000007000000}"/>
            </a:ext>
          </a:extLst>
        </xdr:cNvPr>
        <xdr:cNvSpPr txBox="1"/>
      </xdr:nvSpPr>
      <xdr:spPr>
        <a:xfrm>
          <a:off x="789622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i-FI" sz="1100"/>
        </a:p>
      </xdr:txBody>
    </xdr:sp>
    <xdr:clientData/>
  </xdr:oneCellAnchor>
  <xdr:twoCellAnchor>
    <xdr:from>
      <xdr:col>21</xdr:col>
      <xdr:colOff>0</xdr:colOff>
      <xdr:row>3</xdr:row>
      <xdr:rowOff>0</xdr:rowOff>
    </xdr:from>
    <xdr:to>
      <xdr:col>36</xdr:col>
      <xdr:colOff>0</xdr:colOff>
      <xdr:row>14</xdr:row>
      <xdr:rowOff>19050</xdr:rowOff>
    </xdr:to>
    <xdr:sp macro="" textlink="">
      <xdr:nvSpPr>
        <xdr:cNvPr id="8" name="Tekstiruutu 2">
          <a:extLst>
            <a:ext uri="{FF2B5EF4-FFF2-40B4-BE49-F238E27FC236}">
              <a16:creationId xmlns:a16="http://schemas.microsoft.com/office/drawing/2014/main" id="{00000000-0008-0000-0100-000008000000}"/>
            </a:ext>
          </a:extLst>
        </xdr:cNvPr>
        <xdr:cNvSpPr txBox="1"/>
      </xdr:nvSpPr>
      <xdr:spPr>
        <a:xfrm>
          <a:off x="6981825" y="923925"/>
          <a:ext cx="12573000" cy="301942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chemeClr val="dk1"/>
              </a:solidFill>
              <a:effectLst/>
              <a:latin typeface="+mn-lt"/>
              <a:ea typeface="+mn-ea"/>
              <a:cs typeface="+mn-cs"/>
            </a:rPr>
            <a:t>Kaupallinen metsästys mahdollista hirven osalta. Satunnaiset susihavainnot vaikeuttavat toisinaan metsästyksen järjestämistä. </a:t>
          </a:r>
          <a:endParaRPr lang="en-US">
            <a:effectLst/>
          </a:endParaRPr>
        </a:p>
      </xdr:txBody>
    </xdr:sp>
    <xdr:clientData/>
  </xdr:twoCellAnchor>
  <xdr:twoCellAnchor>
    <xdr:from>
      <xdr:col>21</xdr:col>
      <xdr:colOff>0</xdr:colOff>
      <xdr:row>15</xdr:row>
      <xdr:rowOff>211931</xdr:rowOff>
    </xdr:from>
    <xdr:to>
      <xdr:col>36</xdr:col>
      <xdr:colOff>0</xdr:colOff>
      <xdr:row>25</xdr:row>
      <xdr:rowOff>19844</xdr:rowOff>
    </xdr:to>
    <xdr:sp macro="" textlink="">
      <xdr:nvSpPr>
        <xdr:cNvPr id="9" name="Tekstiruutu 6">
          <a:extLst>
            <a:ext uri="{FF2B5EF4-FFF2-40B4-BE49-F238E27FC236}">
              <a16:creationId xmlns:a16="http://schemas.microsoft.com/office/drawing/2014/main" id="{00000000-0008-0000-0100-000009000000}"/>
            </a:ext>
          </a:extLst>
        </xdr:cNvPr>
        <xdr:cNvSpPr txBox="1"/>
      </xdr:nvSpPr>
      <xdr:spPr>
        <a:xfrm>
          <a:off x="7000875" y="3521869"/>
          <a:ext cx="12501563" cy="1843881"/>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solidFill>
                <a:schemeClr val="dk1"/>
              </a:solidFill>
              <a:effectLst/>
              <a:latin typeface="+mn-lt"/>
              <a:ea typeface="+mn-ea"/>
              <a:cs typeface="+mn-cs"/>
            </a:rPr>
            <a:t>Alueella on keskimääräistä tiheämpi hirvikanta, metsästyskauden jälkeen jäävä kanta noin 4,5 hirveä/1000 ha </a:t>
          </a:r>
          <a:endParaRPr lang="fi-FI">
            <a:effectLst/>
          </a:endParaRPr>
        </a:p>
        <a:p>
          <a:r>
            <a:rPr lang="fi-FI" sz="1100" baseline="0">
              <a:solidFill>
                <a:schemeClr val="dk1"/>
              </a:solidFill>
              <a:effectLst/>
              <a:latin typeface="+mn-lt"/>
              <a:ea typeface="+mn-ea"/>
              <a:cs typeface="+mn-cs"/>
            </a:rPr>
            <a:t>Alueen kaatomäärä suhteutetaana siten, että jäävä kanta pysyy yli alueellisen tavoitteen, valikoivalla metsästyksellä pidetään kannan rakennetta yllä, em. toteutuu alueella hyvin ja kohtuullisesti myös naapuriseurojen alueella, määrän lisäämiselle ei tarvetta vaan päätavoite pitää kannan rakennetta yllä. Alueella käytettiin 35 lupaa metsästyskaudella 2019. </a:t>
          </a:r>
        </a:p>
        <a:p>
          <a:r>
            <a:rPr lang="fi-FI" sz="1100" baseline="0">
              <a:solidFill>
                <a:schemeClr val="dk1"/>
              </a:solidFill>
              <a:effectLst/>
              <a:latin typeface="+mn-lt"/>
              <a:ea typeface="+mn-ea"/>
              <a:cs typeface="+mn-cs"/>
            </a:rPr>
            <a:t>Alueella riittävä tiheys, jotta metsästysseuran ja kaupallisen toimijan välille ei synny ” kilpailua” Ko alueellaa kannan tiheys mahdollistaa vierasmetsästyksen ilman oleellista heikennystä metsästysseuran metsästysmahdollisuuksiin.</a:t>
          </a:r>
          <a:endParaRPr lang="fi-FI">
            <a:effectLst/>
          </a:endParaRPr>
        </a:p>
        <a:p>
          <a:r>
            <a:rPr lang="fi-FI" sz="1100" baseline="0">
              <a:solidFill>
                <a:schemeClr val="dk1"/>
              </a:solidFill>
              <a:effectLst/>
              <a:latin typeface="+mn-lt"/>
              <a:ea typeface="+mn-ea"/>
              <a:cs typeface="+mn-cs"/>
            </a:rPr>
            <a:t>Lajistojen tiheydet ovat tasolla, jotka mahdollistavat monipuolisen ei jakaumaltaan täysin rajoitetun metsästyksen, eli käytössä on ns. vahinkojen mahdollisuus. ( ei vain esim. yhtä sonni ikäluokkaa) eli vaihtoehtoja kaatoihin kannan vinoutumatta vahingoista.</a:t>
          </a:r>
        </a:p>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hirvien liha-arvo 41 650 eur, kokonaisarvo</a:t>
          </a:r>
          <a:r>
            <a:rPr lang="fi-FI" sz="1100" baseline="0">
              <a:solidFill>
                <a:schemeClr val="dk1"/>
              </a:solidFill>
              <a:effectLst/>
              <a:latin typeface="+mn-lt"/>
              <a:ea typeface="+mn-ea"/>
              <a:cs typeface="+mn-cs"/>
            </a:rPr>
            <a:t> 104125 eur</a:t>
          </a:r>
          <a:endParaRPr lang="fi-FI">
            <a:effectLst/>
          </a:endParaRPr>
        </a:p>
        <a:p>
          <a:endParaRPr lang="fi-FI">
            <a:effectLst/>
          </a:endParaRPr>
        </a:p>
      </xdr:txBody>
    </xdr:sp>
    <xdr:clientData/>
  </xdr:twoCellAnchor>
  <xdr:twoCellAnchor>
    <xdr:from>
      <xdr:col>21</xdr:col>
      <xdr:colOff>0</xdr:colOff>
      <xdr:row>27</xdr:row>
      <xdr:rowOff>0</xdr:rowOff>
    </xdr:from>
    <xdr:to>
      <xdr:col>36</xdr:col>
      <xdr:colOff>0</xdr:colOff>
      <xdr:row>36</xdr:row>
      <xdr:rowOff>19050</xdr:rowOff>
    </xdr:to>
    <xdr:sp macro="" textlink="">
      <xdr:nvSpPr>
        <xdr:cNvPr id="10" name="Tekstiruutu 8">
          <a:extLst>
            <a:ext uri="{FF2B5EF4-FFF2-40B4-BE49-F238E27FC236}">
              <a16:creationId xmlns:a16="http://schemas.microsoft.com/office/drawing/2014/main" id="{00000000-0008-0000-0100-00000A000000}"/>
            </a:ext>
          </a:extLst>
        </xdr:cNvPr>
        <xdr:cNvSpPr txBox="1"/>
      </xdr:nvSpPr>
      <xdr:spPr>
        <a:xfrm>
          <a:off x="6981825" y="6410325"/>
          <a:ext cx="12573000" cy="141922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solidFill>
                <a:schemeClr val="dk1"/>
              </a:solidFill>
              <a:effectLst/>
              <a:latin typeface="+mn-lt"/>
              <a:ea typeface="+mn-ea"/>
              <a:cs typeface="+mn-cs"/>
            </a:rPr>
            <a:t>Ensisijaisesti alueelta poistetaan yksilöt, joilla ei ole kannalle enää mitään annettavaa.</a:t>
          </a:r>
          <a:endParaRPr lang="fi-FI">
            <a:effectLst/>
          </a:endParaRPr>
        </a:p>
        <a:p>
          <a:r>
            <a:rPr lang="fi-FI" sz="1100" baseline="0">
              <a:solidFill>
                <a:schemeClr val="dk1"/>
              </a:solidFill>
              <a:effectLst/>
              <a:latin typeface="+mn-lt"/>
              <a:ea typeface="+mn-ea"/>
              <a:cs typeface="+mn-cs"/>
            </a:rPr>
            <a:t>Geeniperimänsä antaneet, metsästetään pois huippukuntoisina eli ei myöskään liian vanhana. Yli 10-piikkiset kaadetaan pois, koska tästä eteenpäin taloudellinen arvo laskee.</a:t>
          </a:r>
          <a:endParaRPr lang="fi-FI">
            <a:effectLst/>
          </a:endParaRPr>
        </a:p>
        <a:p>
          <a:r>
            <a:rPr lang="fi-FI" sz="1100" baseline="0">
              <a:solidFill>
                <a:schemeClr val="dk1"/>
              </a:solidFill>
              <a:effectLst/>
              <a:latin typeface="+mn-lt"/>
              <a:ea typeface="+mn-ea"/>
              <a:cs typeface="+mn-cs"/>
            </a:rPr>
            <a:t>Edellä mainitut periaatteet toteutuvat alueella kohtuullisesti. Ammutut eläimet todennetaan kaatotilastoista ja muista kirjauksista. Kannan uros/naarasjakauma 50 / 50</a:t>
          </a:r>
          <a:endParaRPr lang="fi-FI">
            <a:effectLst/>
          </a:endParaRPr>
        </a:p>
        <a:p>
          <a:r>
            <a:rPr lang="fi-FI" sz="1100" baseline="0">
              <a:solidFill>
                <a:schemeClr val="dk1"/>
              </a:solidFill>
              <a:effectLst/>
              <a:latin typeface="+mn-lt"/>
              <a:ea typeface="+mn-ea"/>
              <a:cs typeface="+mn-cs"/>
            </a:rPr>
            <a:t>alueella.</a:t>
          </a:r>
          <a:endParaRPr lang="fi-FI">
            <a:effectLst/>
          </a:endParaRPr>
        </a:p>
        <a:p>
          <a:r>
            <a:rPr lang="fi-FI" sz="1100" baseline="0">
              <a:solidFill>
                <a:schemeClr val="dk1"/>
              </a:solidFill>
              <a:effectLst/>
              <a:latin typeface="+mn-lt"/>
              <a:ea typeface="+mn-ea"/>
              <a:cs typeface="+mn-cs"/>
            </a:rPr>
            <a:t>Alueella ikäjakauma luonnollinen.</a:t>
          </a:r>
          <a:endParaRPr lang="fi-FI">
            <a:effectLst/>
          </a:endParaRPr>
        </a:p>
      </xdr:txBody>
    </xdr:sp>
    <xdr:clientData/>
  </xdr:twoCellAnchor>
  <xdr:twoCellAnchor>
    <xdr:from>
      <xdr:col>21</xdr:col>
      <xdr:colOff>0</xdr:colOff>
      <xdr:row>38</xdr:row>
      <xdr:rowOff>0</xdr:rowOff>
    </xdr:from>
    <xdr:to>
      <xdr:col>36</xdr:col>
      <xdr:colOff>0</xdr:colOff>
      <xdr:row>47</xdr:row>
      <xdr:rowOff>19050</xdr:rowOff>
    </xdr:to>
    <xdr:sp macro="" textlink="">
      <xdr:nvSpPr>
        <xdr:cNvPr id="11" name="Tekstiruutu 10">
          <a:extLst>
            <a:ext uri="{FF2B5EF4-FFF2-40B4-BE49-F238E27FC236}">
              <a16:creationId xmlns:a16="http://schemas.microsoft.com/office/drawing/2014/main" id="{00000000-0008-0000-0100-00000B000000}"/>
            </a:ext>
          </a:extLst>
        </xdr:cNvPr>
        <xdr:cNvSpPr txBox="1"/>
      </xdr:nvSpPr>
      <xdr:spPr>
        <a:xfrm>
          <a:off x="6981825" y="8143875"/>
          <a:ext cx="12573000" cy="181927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Alueella urosten</a:t>
          </a:r>
          <a:r>
            <a:rPr lang="fi-FI" sz="1100" baseline="0"/>
            <a:t> ja naaraiden jakauma 50/50</a:t>
          </a:r>
          <a:endParaRPr lang="fi-FI" sz="1100"/>
        </a:p>
      </xdr:txBody>
    </xdr:sp>
    <xdr:clientData/>
  </xdr:twoCellAnchor>
  <xdr:twoCellAnchor>
    <xdr:from>
      <xdr:col>1</xdr:col>
      <xdr:colOff>197908</xdr:colOff>
      <xdr:row>49</xdr:row>
      <xdr:rowOff>15873</xdr:rowOff>
    </xdr:from>
    <xdr:to>
      <xdr:col>16</xdr:col>
      <xdr:colOff>578908</xdr:colOff>
      <xdr:row>58</xdr:row>
      <xdr:rowOff>34923</xdr:rowOff>
    </xdr:to>
    <xdr:sp macro="" textlink="">
      <xdr:nvSpPr>
        <xdr:cNvPr id="12" name="Tekstiruutu 10">
          <a:extLst>
            <a:ext uri="{FF2B5EF4-FFF2-40B4-BE49-F238E27FC236}">
              <a16:creationId xmlns:a16="http://schemas.microsoft.com/office/drawing/2014/main" id="{00000000-0008-0000-0100-00000C000000}"/>
            </a:ext>
          </a:extLst>
        </xdr:cNvPr>
        <xdr:cNvSpPr txBox="1"/>
      </xdr:nvSpPr>
      <xdr:spPr>
        <a:xfrm>
          <a:off x="504825" y="10408706"/>
          <a:ext cx="4011083" cy="18288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kanta kestää valikoivaa metsästystä </a:t>
          </a:r>
        </a:p>
        <a:p>
          <a:r>
            <a:rPr lang="fi-FI" sz="1100"/>
            <a:t>• kaupallinen toimija saa vaikuttaa kannan hoitosuunnitelmaan</a:t>
          </a:r>
        </a:p>
        <a:p>
          <a:r>
            <a:rPr lang="fi-FI" sz="1100"/>
            <a:t>• alueella metsästävä seura noudattaa kannanhoitosuosituksia</a:t>
          </a:r>
        </a:p>
        <a:p>
          <a:endParaRPr lang="fi-FI" sz="1100"/>
        </a:p>
        <a:p>
          <a:r>
            <a:rPr lang="fi-FI" sz="1100"/>
            <a:t>Alueen riistakannan on oltava tasolla jolla se mahdollistaa niin eurooppalaisten kuin kuin maailmanlaajuisten sopimusten noudattamisen. Huomioi että sopimukset ja tavat voivat näissä olla tiukempia mitä suomen viranomaiset edellyvät.</a:t>
          </a:r>
        </a:p>
      </xdr:txBody>
    </xdr:sp>
    <xdr:clientData/>
  </xdr:twoCellAnchor>
  <xdr:twoCellAnchor>
    <xdr:from>
      <xdr:col>20</xdr:col>
      <xdr:colOff>420158</xdr:colOff>
      <xdr:row>49</xdr:row>
      <xdr:rowOff>3972</xdr:rowOff>
    </xdr:from>
    <xdr:to>
      <xdr:col>35</xdr:col>
      <xdr:colOff>822324</xdr:colOff>
      <xdr:row>58</xdr:row>
      <xdr:rowOff>25668</xdr:rowOff>
    </xdr:to>
    <xdr:sp macro="" textlink="">
      <xdr:nvSpPr>
        <xdr:cNvPr id="13" name="Tekstiruutu 10">
          <a:extLst>
            <a:ext uri="{FF2B5EF4-FFF2-40B4-BE49-F238E27FC236}">
              <a16:creationId xmlns:a16="http://schemas.microsoft.com/office/drawing/2014/main" id="{00000000-0008-0000-0100-00000D000000}"/>
            </a:ext>
          </a:extLst>
        </xdr:cNvPr>
        <xdr:cNvSpPr txBox="1"/>
      </xdr:nvSpPr>
      <xdr:spPr>
        <a:xfrm>
          <a:off x="6980502" y="10088566"/>
          <a:ext cx="12510822" cy="1843352"/>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solidFill>
                <a:schemeClr val="dk1"/>
              </a:solidFill>
              <a:effectLst/>
              <a:latin typeface="+mn-lt"/>
              <a:ea typeface="+mn-ea"/>
              <a:cs typeface="+mn-cs"/>
            </a:rPr>
            <a:t>Alueen suurpetokanta mahdollistaa kestävän metsästyksen, alueella on todennettu olevan näkö, jälki ja riistakamerahavaintojen perusteella suurpetoja muutamia kappaleita.</a:t>
          </a:r>
          <a:endParaRPr lang="fi-FI">
            <a:effectLst/>
          </a:endParaRPr>
        </a:p>
        <a:p>
          <a:r>
            <a:rPr lang="fi-FI" sz="1100" baseline="0">
              <a:solidFill>
                <a:schemeClr val="dk1"/>
              </a:solidFill>
              <a:effectLst/>
              <a:latin typeface="+mn-lt"/>
              <a:ea typeface="+mn-ea"/>
              <a:cs typeface="+mn-cs"/>
            </a:rPr>
            <a:t>Alueen riistakannan rakenne ja  tiheys sekä toteutettava valikoiva metsästys mahdollistaa vierasmetsästyksen, myös metsästysmuistojen ampuminen on tällöin mahdollista. </a:t>
          </a:r>
          <a:endParaRPr lang="fi-FI">
            <a:effectLst/>
          </a:endParaRPr>
        </a:p>
        <a:p>
          <a:r>
            <a:rPr lang="fi-FI" sz="1100" baseline="0">
              <a:solidFill>
                <a:schemeClr val="dk1"/>
              </a:solidFill>
              <a:effectLst/>
              <a:latin typeface="+mn-lt"/>
              <a:ea typeface="+mn-ea"/>
              <a:cs typeface="+mn-cs"/>
            </a:rPr>
            <a:t>Kaupallinen toimija saa vaikuttaa kannan hoitosuunnitelmaan sekä pystyy vaikuttamaan alueella tapahtuvan metsästyksen päätöksentekoon. Tavoitteet ovat yhteneväiset vierasmetsästyksessä ja metsästysseuran metsästyksessä, pyritään tarjoamaan mahdollisimman paljon riistatapahtumia, mutta riistakannan kestävyys huomioiden. </a:t>
          </a:r>
          <a:endParaRPr lang="fi-FI">
            <a:effectLst/>
          </a:endParaRPr>
        </a:p>
        <a:p>
          <a:r>
            <a:rPr lang="fi-FI" sz="1100" baseline="0">
              <a:solidFill>
                <a:schemeClr val="dk1"/>
              </a:solidFill>
              <a:effectLst/>
              <a:latin typeface="+mn-lt"/>
              <a:ea typeface="+mn-ea"/>
              <a:cs typeface="+mn-cs"/>
            </a:rPr>
            <a:t>Alueella metsästävä seura noudattaa kannanhoitosuosituksia hyvin suhteutettuna oman alueen hirvikantaan</a:t>
          </a:r>
          <a:endParaRPr lang="fi-FI">
            <a:effectLst/>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3</xdr:col>
      <xdr:colOff>76200</xdr:colOff>
      <xdr:row>3</xdr:row>
      <xdr:rowOff>190500</xdr:rowOff>
    </xdr:from>
    <xdr:ext cx="184731" cy="264560"/>
    <xdr:sp macro="" textlink="">
      <xdr:nvSpPr>
        <xdr:cNvPr id="2" name="Tekstiruutu 1">
          <a:extLst>
            <a:ext uri="{FF2B5EF4-FFF2-40B4-BE49-F238E27FC236}">
              <a16:creationId xmlns:a16="http://schemas.microsoft.com/office/drawing/2014/main" id="{00000000-0008-0000-0200-000002000000}"/>
            </a:ext>
          </a:extLst>
        </xdr:cNvPr>
        <xdr:cNvSpPr txBox="1"/>
      </xdr:nvSpPr>
      <xdr:spPr>
        <a:xfrm>
          <a:off x="723900"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i-FI" sz="1100"/>
        </a:p>
      </xdr:txBody>
    </xdr:sp>
    <xdr:clientData/>
  </xdr:oneCellAnchor>
  <xdr:twoCellAnchor>
    <xdr:from>
      <xdr:col>2</xdr:col>
      <xdr:colOff>0</xdr:colOff>
      <xdr:row>3</xdr:row>
      <xdr:rowOff>0</xdr:rowOff>
    </xdr:from>
    <xdr:to>
      <xdr:col>17</xdr:col>
      <xdr:colOff>0</xdr:colOff>
      <xdr:row>14</xdr:row>
      <xdr:rowOff>19050</xdr:rowOff>
    </xdr:to>
    <xdr:sp macro="" textlink="">
      <xdr:nvSpPr>
        <xdr:cNvPr id="3" name="Tekstiruutu 2">
          <a:extLst>
            <a:ext uri="{FF2B5EF4-FFF2-40B4-BE49-F238E27FC236}">
              <a16:creationId xmlns:a16="http://schemas.microsoft.com/office/drawing/2014/main" id="{00000000-0008-0000-0200-000003000000}"/>
            </a:ext>
          </a:extLst>
        </xdr:cNvPr>
        <xdr:cNvSpPr txBox="1"/>
      </xdr:nvSpPr>
      <xdr:spPr>
        <a:xfrm>
          <a:off x="504825" y="923925"/>
          <a:ext cx="3981450" cy="301942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eri tyyppisiä kuvioita joiden pinta-ala optimaalisesti yli 2 ha. ( ruokailualue, päivämakuut, kesäravinto, talviravinto, passituksen mahdollistava )</a:t>
          </a:r>
        </a:p>
        <a:p>
          <a:endParaRPr lang="fi-FI" sz="1100"/>
        </a:p>
        <a:p>
          <a:r>
            <a:rPr lang="fi-FI" sz="1100"/>
            <a:t>Alueen metsäkuviot edustavat riittävää monimuotoisuutta ikärakenteen sekä hoidon osalta. Vaihettumisvyöhykkeet, soiden reuna-alueet ja muut metsien muutosten rajapintojen hoito on nykyisten hyvän metsänhoidon suositusten mukaista. </a:t>
          </a:r>
        </a:p>
        <a:p>
          <a:endParaRPr lang="fi-FI" sz="1100"/>
        </a:p>
        <a:p>
          <a:r>
            <a:rPr lang="fi-FI" sz="1100"/>
            <a:t>( hyvän metsänhoidon suositukset kirjanen).  K</a:t>
          </a:r>
          <a:r>
            <a:rPr lang="fi-FI" sz="1100">
              <a:solidFill>
                <a:sysClr val="windowText" lastClr="000000"/>
              </a:solidFill>
            </a:rPr>
            <a:t>uvaesimerkkejä hyvä/keskiverto/riittämätön?</a:t>
          </a:r>
        </a:p>
      </xdr:txBody>
    </xdr:sp>
    <xdr:clientData/>
  </xdr:twoCellAnchor>
  <xdr:twoCellAnchor>
    <xdr:from>
      <xdr:col>1</xdr:col>
      <xdr:colOff>201082</xdr:colOff>
      <xdr:row>16</xdr:row>
      <xdr:rowOff>9525</xdr:rowOff>
    </xdr:from>
    <xdr:to>
      <xdr:col>16</xdr:col>
      <xdr:colOff>582082</xdr:colOff>
      <xdr:row>25</xdr:row>
      <xdr:rowOff>40217</xdr:rowOff>
    </xdr:to>
    <xdr:sp macro="" textlink="">
      <xdr:nvSpPr>
        <xdr:cNvPr id="4" name="Tekstiruutu 6">
          <a:extLst>
            <a:ext uri="{FF2B5EF4-FFF2-40B4-BE49-F238E27FC236}">
              <a16:creationId xmlns:a16="http://schemas.microsoft.com/office/drawing/2014/main" id="{00000000-0008-0000-0200-000004000000}"/>
            </a:ext>
          </a:extLst>
        </xdr:cNvPr>
        <xdr:cNvSpPr txBox="1"/>
      </xdr:nvSpPr>
      <xdr:spPr>
        <a:xfrm>
          <a:off x="507999" y="3502025"/>
          <a:ext cx="4011083" cy="1840442"/>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aukkoa, louhikkoa ja avosuota mahdollisimman vähän, eri kehitysluokkia taimikoista uudistuskypsään metsään</a:t>
          </a:r>
        </a:p>
        <a:p>
          <a:endParaRPr lang="fi-FI" sz="1100"/>
        </a:p>
        <a:p>
          <a:r>
            <a:rPr lang="fi-FI" sz="1100"/>
            <a:t>Metsätyyppien alueella tulee vastata metsästettävän riistan elinympäristövaatimuksia, ja mahdollistaa kestävän metsästyksen järjestäminen ( aukot/taimikot/kasvatus...). Ei yksipuolista metsänhoitoa, suuria avoimia suoalueita, yms.</a:t>
          </a:r>
        </a:p>
      </xdr:txBody>
    </xdr:sp>
    <xdr:clientData/>
  </xdr:twoCellAnchor>
  <xdr:twoCellAnchor>
    <xdr:from>
      <xdr:col>2</xdr:col>
      <xdr:colOff>0</xdr:colOff>
      <xdr:row>27</xdr:row>
      <xdr:rowOff>0</xdr:rowOff>
    </xdr:from>
    <xdr:to>
      <xdr:col>17</xdr:col>
      <xdr:colOff>0</xdr:colOff>
      <xdr:row>37</xdr:row>
      <xdr:rowOff>19050</xdr:rowOff>
    </xdr:to>
    <xdr:sp macro="" textlink="">
      <xdr:nvSpPr>
        <xdr:cNvPr id="5" name="Tekstiruutu 8">
          <a:extLst>
            <a:ext uri="{FF2B5EF4-FFF2-40B4-BE49-F238E27FC236}">
              <a16:creationId xmlns:a16="http://schemas.microsoft.com/office/drawing/2014/main" id="{00000000-0008-0000-0200-000005000000}"/>
            </a:ext>
          </a:extLst>
        </xdr:cNvPr>
        <xdr:cNvSpPr txBox="1"/>
      </xdr:nvSpPr>
      <xdr:spPr>
        <a:xfrm>
          <a:off x="504825" y="6410325"/>
          <a:ext cx="3981450" cy="141922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riistalle ravinnoksi kelpaavat maatalousalueet plussaa kunhan ei metsästystä estävää maatalousinfraa</a:t>
          </a:r>
        </a:p>
        <a:p>
          <a:endParaRPr lang="fi-FI" sz="1100"/>
        </a:p>
        <a:p>
          <a:r>
            <a:rPr lang="fi-FI" sz="1100"/>
            <a:t>Maatalous alueella edustaa monipuolista viljelyä, rehuntuotannosta - syysviljoihin. Viljalajikkeita kasvatetaan monipuolisesti siten että riistan voidaan katsoa sitä hyödyntävän. Mahdolliset kohteet joissa riistapeltoja voidaan hyödyntää on otettu käyttöön täysimääräisesti optimitilanteessa. Alueella on mahdollisten kesantopeltojen käyttäminen riistanelinolojen parantamiseen.</a:t>
          </a:r>
        </a:p>
      </xdr:txBody>
    </xdr:sp>
    <xdr:clientData/>
  </xdr:twoCellAnchor>
  <xdr:twoCellAnchor>
    <xdr:from>
      <xdr:col>2</xdr:col>
      <xdr:colOff>0</xdr:colOff>
      <xdr:row>39</xdr:row>
      <xdr:rowOff>0</xdr:rowOff>
    </xdr:from>
    <xdr:to>
      <xdr:col>17</xdr:col>
      <xdr:colOff>0</xdr:colOff>
      <xdr:row>48</xdr:row>
      <xdr:rowOff>19050</xdr:rowOff>
    </xdr:to>
    <xdr:sp macro="" textlink="">
      <xdr:nvSpPr>
        <xdr:cNvPr id="6" name="Tekstiruutu 10">
          <a:extLst>
            <a:ext uri="{FF2B5EF4-FFF2-40B4-BE49-F238E27FC236}">
              <a16:creationId xmlns:a16="http://schemas.microsoft.com/office/drawing/2014/main" id="{00000000-0008-0000-0200-000006000000}"/>
            </a:ext>
          </a:extLst>
        </xdr:cNvPr>
        <xdr:cNvSpPr txBox="1"/>
      </xdr:nvSpPr>
      <xdr:spPr>
        <a:xfrm>
          <a:off x="504825" y="8143875"/>
          <a:ext cx="3981450" cy="181927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korkeuserot positiivisia mutta optimaalisella alueella ei jyrkänteitä tai riistan sekä metsästäjien kulkua estäviä jyrkkiä korkeuseroja.</a:t>
          </a:r>
        </a:p>
        <a:p>
          <a:endParaRPr lang="fi-FI" sz="1100"/>
        </a:p>
      </xdr:txBody>
    </xdr:sp>
    <xdr:clientData/>
  </xdr:twoCellAnchor>
  <xdr:oneCellAnchor>
    <xdr:from>
      <xdr:col>22</xdr:col>
      <xdr:colOff>76200</xdr:colOff>
      <xdr:row>3</xdr:row>
      <xdr:rowOff>190500</xdr:rowOff>
    </xdr:from>
    <xdr:ext cx="184731" cy="264560"/>
    <xdr:sp macro="" textlink="">
      <xdr:nvSpPr>
        <xdr:cNvPr id="7" name="Tekstiruutu 1">
          <a:extLst>
            <a:ext uri="{FF2B5EF4-FFF2-40B4-BE49-F238E27FC236}">
              <a16:creationId xmlns:a16="http://schemas.microsoft.com/office/drawing/2014/main" id="{00000000-0008-0000-0200-000007000000}"/>
            </a:ext>
          </a:extLst>
        </xdr:cNvPr>
        <xdr:cNvSpPr txBox="1"/>
      </xdr:nvSpPr>
      <xdr:spPr>
        <a:xfrm>
          <a:off x="789622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i-FI" sz="1100"/>
        </a:p>
      </xdr:txBody>
    </xdr:sp>
    <xdr:clientData/>
  </xdr:oneCellAnchor>
  <xdr:twoCellAnchor>
    <xdr:from>
      <xdr:col>21</xdr:col>
      <xdr:colOff>0</xdr:colOff>
      <xdr:row>3</xdr:row>
      <xdr:rowOff>0</xdr:rowOff>
    </xdr:from>
    <xdr:to>
      <xdr:col>36</xdr:col>
      <xdr:colOff>0</xdr:colOff>
      <xdr:row>14</xdr:row>
      <xdr:rowOff>19050</xdr:rowOff>
    </xdr:to>
    <xdr:sp macro="" textlink="">
      <xdr:nvSpPr>
        <xdr:cNvPr id="8" name="Tekstiruutu 2">
          <a:extLst>
            <a:ext uri="{FF2B5EF4-FFF2-40B4-BE49-F238E27FC236}">
              <a16:creationId xmlns:a16="http://schemas.microsoft.com/office/drawing/2014/main" id="{00000000-0008-0000-0200-000008000000}"/>
            </a:ext>
          </a:extLst>
        </xdr:cNvPr>
        <xdr:cNvSpPr txBox="1"/>
      </xdr:nvSpPr>
      <xdr:spPr>
        <a:xfrm>
          <a:off x="6981825" y="923925"/>
          <a:ext cx="12573000" cy="301942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Metsäkuvio: alueella riittävän</a:t>
          </a:r>
          <a:r>
            <a:rPr lang="fi-FI" sz="1100" baseline="0">
              <a:solidFill>
                <a:schemeClr val="dk1"/>
              </a:solidFill>
              <a:effectLst/>
              <a:latin typeface="+mn-lt"/>
              <a:ea typeface="+mn-ea"/>
              <a:cs typeface="+mn-cs"/>
            </a:rPr>
            <a:t> kokoisia metsäkuvioita. Esimerkiksi ruokailualueet riittävän suuria sekä kesä- että talviravinnon osalta. Turvalliset päivämakuu/oleskelualueet. Suojaisen puuston tarjoamat oleskelualueet.  Vaihettumisvyöhykkeet reheviä maastosta johtuen paljon luontaisesti syntyneitä vaihettumisvyöhykkeitä.</a:t>
          </a:r>
          <a:endParaRPr lang="fi-FI">
            <a:effectLst/>
          </a:endParaRPr>
        </a:p>
        <a:p>
          <a:r>
            <a:rPr lang="fi-FI" sz="1100" baseline="0">
              <a:solidFill>
                <a:schemeClr val="dk1"/>
              </a:solidFill>
              <a:effectLst/>
              <a:latin typeface="+mn-lt"/>
              <a:ea typeface="+mn-ea"/>
              <a:cs typeface="+mn-cs"/>
            </a:rPr>
            <a:t>Riistametsänhoito; alueella otettu jonkin verran käyttöön hyvän riistanhoidonsuositusten mukaisia metsäkuvioita. Alueelle tehty riistametsänhoidon esimerkkikohteita Metsäkeskuksen organisoiman koulutuksen tiimoilta.</a:t>
          </a:r>
          <a:endParaRPr lang="fi-FI">
            <a:effectLst/>
          </a:endParaRPr>
        </a:p>
        <a:p>
          <a:r>
            <a:rPr lang="fi-FI" sz="1100" baseline="0">
              <a:solidFill>
                <a:schemeClr val="dk1"/>
              </a:solidFill>
              <a:effectLst/>
              <a:latin typeface="+mn-lt"/>
              <a:ea typeface="+mn-ea"/>
              <a:cs typeface="+mn-cs"/>
            </a:rPr>
            <a:t>Metsäkuviot mahdollistavat hyvien ja turvallisten passipaikkojen tekemisen.</a:t>
          </a:r>
          <a:endParaRPr lang="fi-FI">
            <a:effectLst/>
          </a:endParaRPr>
        </a:p>
        <a:p>
          <a:endParaRPr lang="en-US">
            <a:effectLst/>
          </a:endParaRPr>
        </a:p>
      </xdr:txBody>
    </xdr:sp>
    <xdr:clientData/>
  </xdr:twoCellAnchor>
  <xdr:twoCellAnchor>
    <xdr:from>
      <xdr:col>21</xdr:col>
      <xdr:colOff>0</xdr:colOff>
      <xdr:row>16</xdr:row>
      <xdr:rowOff>9525</xdr:rowOff>
    </xdr:from>
    <xdr:to>
      <xdr:col>36</xdr:col>
      <xdr:colOff>0</xdr:colOff>
      <xdr:row>25</xdr:row>
      <xdr:rowOff>31750</xdr:rowOff>
    </xdr:to>
    <xdr:sp macro="" textlink="">
      <xdr:nvSpPr>
        <xdr:cNvPr id="9" name="Tekstiruutu 6">
          <a:extLst>
            <a:ext uri="{FF2B5EF4-FFF2-40B4-BE49-F238E27FC236}">
              <a16:creationId xmlns:a16="http://schemas.microsoft.com/office/drawing/2014/main" id="{00000000-0008-0000-0200-000009000000}"/>
            </a:ext>
          </a:extLst>
        </xdr:cNvPr>
        <xdr:cNvSpPr txBox="1"/>
      </xdr:nvSpPr>
      <xdr:spPr>
        <a:xfrm>
          <a:off x="6981825" y="4295775"/>
          <a:ext cx="12573000" cy="182245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Metsätyyppi: eri metsätyypit mahdollistavat puuston riistan kaikkiin tarpeisiin. Selkeää vallitsevaa metsätyyppiä ei alueella ole, vaan metsätyypit vaihtelevat paljon. Yksipuolisia ikimetsiä ei ole alueella merkittävästi. Puuston ikäjakauma ja lajijakauma monimuotoinen.</a:t>
          </a:r>
          <a:endParaRPr lang="fi-FI">
            <a:effectLst/>
          </a:endParaRPr>
        </a:p>
        <a:p>
          <a:endParaRPr lang="en-US">
            <a:effectLst/>
          </a:endParaRPr>
        </a:p>
      </xdr:txBody>
    </xdr:sp>
    <xdr:clientData/>
  </xdr:twoCellAnchor>
  <xdr:twoCellAnchor>
    <xdr:from>
      <xdr:col>20</xdr:col>
      <xdr:colOff>433916</xdr:colOff>
      <xdr:row>27</xdr:row>
      <xdr:rowOff>10585</xdr:rowOff>
    </xdr:from>
    <xdr:to>
      <xdr:col>35</xdr:col>
      <xdr:colOff>836082</xdr:colOff>
      <xdr:row>37</xdr:row>
      <xdr:rowOff>40217</xdr:rowOff>
    </xdr:to>
    <xdr:sp macro="" textlink="">
      <xdr:nvSpPr>
        <xdr:cNvPr id="10" name="Tekstiruutu 8">
          <a:extLst>
            <a:ext uri="{FF2B5EF4-FFF2-40B4-BE49-F238E27FC236}">
              <a16:creationId xmlns:a16="http://schemas.microsoft.com/office/drawing/2014/main" id="{00000000-0008-0000-0200-00000A000000}"/>
            </a:ext>
          </a:extLst>
        </xdr:cNvPr>
        <xdr:cNvSpPr txBox="1"/>
      </xdr:nvSpPr>
      <xdr:spPr>
        <a:xfrm>
          <a:off x="7016749" y="6445252"/>
          <a:ext cx="12541250" cy="204046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Maatalousmaa: metsästysalueen ympärillä runsaasti maatalousmaata, riistapeltoalueita n 10 ha. Viljelykasveina runsaasti syysvihantia kasvilajeja esimerkiksi ruis ja heinä. Maatalousmaat eivät suuressa mittakaavassa riko riistalle rauhallisia erämaa-alueita. Viljelyalueet sijoittuvat pääsääntöisesti suurten järvien rannoille. Maatalousinfran sijoittuminen ei häiritse metsästystä.</a:t>
          </a:r>
          <a:endParaRPr lang="fi-FI">
            <a:effectLst/>
          </a:endParaRPr>
        </a:p>
        <a:p>
          <a:endParaRPr lang="en-US">
            <a:effectLst/>
          </a:endParaRPr>
        </a:p>
      </xdr:txBody>
    </xdr:sp>
    <xdr:clientData/>
  </xdr:twoCellAnchor>
  <xdr:twoCellAnchor>
    <xdr:from>
      <xdr:col>21</xdr:col>
      <xdr:colOff>0</xdr:colOff>
      <xdr:row>39</xdr:row>
      <xdr:rowOff>0</xdr:rowOff>
    </xdr:from>
    <xdr:to>
      <xdr:col>36</xdr:col>
      <xdr:colOff>0</xdr:colOff>
      <xdr:row>48</xdr:row>
      <xdr:rowOff>19050</xdr:rowOff>
    </xdr:to>
    <xdr:sp macro="" textlink="">
      <xdr:nvSpPr>
        <xdr:cNvPr id="11" name="Tekstiruutu 10">
          <a:extLst>
            <a:ext uri="{FF2B5EF4-FFF2-40B4-BE49-F238E27FC236}">
              <a16:creationId xmlns:a16="http://schemas.microsoft.com/office/drawing/2014/main" id="{00000000-0008-0000-0200-00000B000000}"/>
            </a:ext>
          </a:extLst>
        </xdr:cNvPr>
        <xdr:cNvSpPr txBox="1"/>
      </xdr:nvSpPr>
      <xdr:spPr>
        <a:xfrm>
          <a:off x="6981825" y="8143875"/>
          <a:ext cx="12573000" cy="181927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Korkeuserot: alueella on runsaasti korkeuseroja. Maasto on hyvin vaihtelevaa, käytännössä korkeuseroja on joka puolella. Mahdollistaa riistan ja metsästyksen seuraamisen eri näkökulmista. Korkeuserot tekevät alueesta visuaalisesti houkuttelevan. Haasteina kuuluvaisuus (haukku) eri olosuhteissa. Vhf pohjaiset paikantimet haastavia alueella korkeuseroista johtuen. Ajomiehien fyysiikan pitää olla kunnossa. Talviolosuhteissa liikkuminen vaatii nelivetoisen kaluston.</a:t>
          </a:r>
          <a:endParaRPr lang="fi-FI">
            <a:effectLst/>
          </a:endParaRPr>
        </a:p>
        <a:p>
          <a:endParaRPr lang="fi-FI" sz="1100"/>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3</xdr:col>
      <xdr:colOff>76200</xdr:colOff>
      <xdr:row>3</xdr:row>
      <xdr:rowOff>190500</xdr:rowOff>
    </xdr:from>
    <xdr:ext cx="184731" cy="264560"/>
    <xdr:sp macro="" textlink="">
      <xdr:nvSpPr>
        <xdr:cNvPr id="2" name="Tekstiruutu 1">
          <a:extLst>
            <a:ext uri="{FF2B5EF4-FFF2-40B4-BE49-F238E27FC236}">
              <a16:creationId xmlns:a16="http://schemas.microsoft.com/office/drawing/2014/main" id="{00000000-0008-0000-0300-000002000000}"/>
            </a:ext>
          </a:extLst>
        </xdr:cNvPr>
        <xdr:cNvSpPr txBox="1"/>
      </xdr:nvSpPr>
      <xdr:spPr>
        <a:xfrm>
          <a:off x="723900"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i-FI" sz="1100"/>
        </a:p>
      </xdr:txBody>
    </xdr:sp>
    <xdr:clientData/>
  </xdr:oneCellAnchor>
  <xdr:twoCellAnchor>
    <xdr:from>
      <xdr:col>2</xdr:col>
      <xdr:colOff>0</xdr:colOff>
      <xdr:row>3</xdr:row>
      <xdr:rowOff>0</xdr:rowOff>
    </xdr:from>
    <xdr:to>
      <xdr:col>17</xdr:col>
      <xdr:colOff>0</xdr:colOff>
      <xdr:row>18</xdr:row>
      <xdr:rowOff>19050</xdr:rowOff>
    </xdr:to>
    <xdr:sp macro="" textlink="">
      <xdr:nvSpPr>
        <xdr:cNvPr id="3" name="Tekstiruutu 2">
          <a:extLst>
            <a:ext uri="{FF2B5EF4-FFF2-40B4-BE49-F238E27FC236}">
              <a16:creationId xmlns:a16="http://schemas.microsoft.com/office/drawing/2014/main" id="{00000000-0008-0000-0300-000003000000}"/>
            </a:ext>
          </a:extLst>
        </xdr:cNvPr>
        <xdr:cNvSpPr txBox="1"/>
      </xdr:nvSpPr>
      <xdr:spPr>
        <a:xfrm>
          <a:off x="504825" y="923925"/>
          <a:ext cx="3981450" cy="301942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alueella metsäautotiestö joka mahdollistaa metsästäjien kuljetuksen passipaikoille sekä saaliskuljetukset</a:t>
          </a:r>
        </a:p>
        <a:p>
          <a:r>
            <a:rPr lang="fi-FI" sz="1100"/>
            <a:t>• ei vilkasliikenteisiä teitä </a:t>
          </a:r>
        </a:p>
        <a:p>
          <a:r>
            <a:rPr lang="fi-FI" sz="1100"/>
            <a:t>• alueella metsästystä helpottavat polut, talvitiet yms. plussaa</a:t>
          </a:r>
        </a:p>
        <a:p>
          <a:endParaRPr lang="fi-FI" sz="1100"/>
        </a:p>
        <a:p>
          <a:r>
            <a:rPr lang="fi-FI" sz="1100"/>
            <a:t>Tiestön alueella tulee mahdollistaa alueella liikkuminen normaaleilla ajoneuvoilla. Tiestön tulee kattaa koko käytettävissä oleva alue ( majoituksineen) siten että mahdolliset siirtymät majoituksesta jahtiin jäävät alle 30 min. Tiestön tulee mahdollistaa sujava liikkuminen metsästyksen aikana ruokailuiden, käytössä olevan alueen ja päätiestön välillä. Mahdollisten puomistojen avaaminen on oltava mahdollista.</a:t>
          </a:r>
          <a:endParaRPr lang="fi-FI" sz="1100">
            <a:solidFill>
              <a:srgbClr val="FF0000"/>
            </a:solidFill>
          </a:endParaRPr>
        </a:p>
      </xdr:txBody>
    </xdr:sp>
    <xdr:clientData/>
  </xdr:twoCellAnchor>
  <xdr:twoCellAnchor>
    <xdr:from>
      <xdr:col>2</xdr:col>
      <xdr:colOff>7451</xdr:colOff>
      <xdr:row>19</xdr:row>
      <xdr:rowOff>208345</xdr:rowOff>
    </xdr:from>
    <xdr:to>
      <xdr:col>17</xdr:col>
      <xdr:colOff>0</xdr:colOff>
      <xdr:row>35</xdr:row>
      <xdr:rowOff>25390</xdr:rowOff>
    </xdr:to>
    <xdr:sp macro="" textlink="">
      <xdr:nvSpPr>
        <xdr:cNvPr id="4" name="Tekstiruutu 6">
          <a:extLst>
            <a:ext uri="{FF2B5EF4-FFF2-40B4-BE49-F238E27FC236}">
              <a16:creationId xmlns:a16="http://schemas.microsoft.com/office/drawing/2014/main" id="{00000000-0008-0000-0300-000004000000}"/>
            </a:ext>
          </a:extLst>
        </xdr:cNvPr>
        <xdr:cNvSpPr txBox="1"/>
      </xdr:nvSpPr>
      <xdr:spPr>
        <a:xfrm>
          <a:off x="512276" y="4285045"/>
          <a:ext cx="3973999" cy="302697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optimaalisella alueella maastoon merkityt turvalliset passipaikat riista kulkupaikoille</a:t>
          </a:r>
        </a:p>
        <a:p>
          <a:r>
            <a:rPr lang="fi-FI" sz="1100"/>
            <a:t>• maastonmuotojen hyödyntäminen passipaikoissa kuten kumpareet, kivet, riistan kulkua ohjaavat solat.</a:t>
          </a:r>
        </a:p>
        <a:p>
          <a:r>
            <a:rPr lang="fi-FI" sz="1100"/>
            <a:t>• passitornit</a:t>
          </a:r>
        </a:p>
        <a:p>
          <a:r>
            <a:rPr lang="fi-FI" sz="1100"/>
            <a:t>• kyttäystornit tai kojut</a:t>
          </a:r>
        </a:p>
        <a:p>
          <a:endParaRPr lang="fi-FI" sz="1100"/>
        </a:p>
        <a:p>
          <a:r>
            <a:rPr lang="fi-FI" sz="1100"/>
            <a:t>Etukäteen valmistellut passipaikat tulee olla valmisteltuna kaikille sorkkaeläinten "normaaleille" kulkupaikoille. Lisäksi alueella on oltava valmisteltuna ilta ja aamumetsätystä varten vähintään kaksi paikkaa/ metsästäjä/päivä.</a:t>
          </a:r>
        </a:p>
        <a:p>
          <a:endParaRPr lang="fi-FI" sz="1100"/>
        </a:p>
        <a:p>
          <a:r>
            <a:rPr lang="fi-FI" sz="1100"/>
            <a:t>Passipaikkojen merkintä on oltava looginen ja nopeat siirtymät mahdollistava. Valmisteltujen passipaikkojen tulee olla turvallisia käyttää sekä visuaalisti laadukkaita. Turvalliset ampumasuunnat tulee olla selkeästi merkittyinä. </a:t>
          </a:r>
        </a:p>
      </xdr:txBody>
    </xdr:sp>
    <xdr:clientData/>
  </xdr:twoCellAnchor>
  <xdr:twoCellAnchor>
    <xdr:from>
      <xdr:col>2</xdr:col>
      <xdr:colOff>0</xdr:colOff>
      <xdr:row>37</xdr:row>
      <xdr:rowOff>0</xdr:rowOff>
    </xdr:from>
    <xdr:to>
      <xdr:col>17</xdr:col>
      <xdr:colOff>0</xdr:colOff>
      <xdr:row>47</xdr:row>
      <xdr:rowOff>19050</xdr:rowOff>
    </xdr:to>
    <xdr:sp macro="" textlink="">
      <xdr:nvSpPr>
        <xdr:cNvPr id="5" name="Tekstiruutu 8">
          <a:extLst>
            <a:ext uri="{FF2B5EF4-FFF2-40B4-BE49-F238E27FC236}">
              <a16:creationId xmlns:a16="http://schemas.microsoft.com/office/drawing/2014/main" id="{00000000-0008-0000-0300-000005000000}"/>
            </a:ext>
          </a:extLst>
        </xdr:cNvPr>
        <xdr:cNvSpPr txBox="1"/>
      </xdr:nvSpPr>
      <xdr:spPr>
        <a:xfrm>
          <a:off x="504825" y="6410325"/>
          <a:ext cx="3981450" cy="20193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optimialueella tai sen läheisyydessä nykyaikaiset riistankäsittelytilat joita mahdollista tarvittaessa hyödyntää</a:t>
          </a:r>
        </a:p>
        <a:p>
          <a:r>
            <a:rPr lang="fi-FI" sz="1100"/>
            <a:t>• paikallinen seura huolehtii riistan käsittelystä kaadosta eteenpäin.</a:t>
          </a:r>
        </a:p>
        <a:p>
          <a:endParaRPr lang="fi-FI" sz="1100"/>
        </a:p>
        <a:p>
          <a:r>
            <a:rPr lang="fi-FI" sz="1100"/>
            <a:t>Käsittelytilojen on oltava hyvällä tasolla, ( teurastamo, huoneisto). Käytössä riittävät säilytystilat esivalmistelluille trofeetuotteille. Jos tilat puuttuvat tai ovat puutteelliset 0 pistettä.</a:t>
          </a:r>
        </a:p>
      </xdr:txBody>
    </xdr:sp>
    <xdr:clientData/>
  </xdr:twoCellAnchor>
  <xdr:twoCellAnchor>
    <xdr:from>
      <xdr:col>2</xdr:col>
      <xdr:colOff>0</xdr:colOff>
      <xdr:row>49</xdr:row>
      <xdr:rowOff>0</xdr:rowOff>
    </xdr:from>
    <xdr:to>
      <xdr:col>17</xdr:col>
      <xdr:colOff>0</xdr:colOff>
      <xdr:row>58</xdr:row>
      <xdr:rowOff>19050</xdr:rowOff>
    </xdr:to>
    <xdr:sp macro="" textlink="">
      <xdr:nvSpPr>
        <xdr:cNvPr id="6" name="Tekstiruutu 10">
          <a:extLst>
            <a:ext uri="{FF2B5EF4-FFF2-40B4-BE49-F238E27FC236}">
              <a16:creationId xmlns:a16="http://schemas.microsoft.com/office/drawing/2014/main" id="{00000000-0008-0000-0300-000006000000}"/>
            </a:ext>
          </a:extLst>
        </xdr:cNvPr>
        <xdr:cNvSpPr txBox="1"/>
      </xdr:nvSpPr>
      <xdr:spPr>
        <a:xfrm>
          <a:off x="504825" y="8743950"/>
          <a:ext cx="3981450" cy="181927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saaliin liikuttelun mahdollista käyttää maastossa mönkijää tai paikallinen seura osallistuu saaliin kuljetukseen kaadosta eteenpäin</a:t>
          </a:r>
        </a:p>
        <a:p>
          <a:endParaRPr lang="fi-FI" sz="1100"/>
        </a:p>
        <a:p>
          <a:r>
            <a:rPr lang="fi-FI" sz="1100"/>
            <a:t>Kaadetun riistan kuljettamiseen on oltava suljetut kuljetusvälineet sekä niiden käyttäjien tulee ymmärtää hygienian ja hyvien tapojen merkitys käsittelyssä. Henkilöstöllä on oltava taidot trofee eläinten alkukäsittelyyn.</a:t>
          </a:r>
        </a:p>
      </xdr:txBody>
    </xdr:sp>
    <xdr:clientData/>
  </xdr:twoCellAnchor>
  <xdr:oneCellAnchor>
    <xdr:from>
      <xdr:col>22</xdr:col>
      <xdr:colOff>76200</xdr:colOff>
      <xdr:row>3</xdr:row>
      <xdr:rowOff>190500</xdr:rowOff>
    </xdr:from>
    <xdr:ext cx="184731" cy="264560"/>
    <xdr:sp macro="" textlink="">
      <xdr:nvSpPr>
        <xdr:cNvPr id="7" name="Tekstiruutu 1">
          <a:extLst>
            <a:ext uri="{FF2B5EF4-FFF2-40B4-BE49-F238E27FC236}">
              <a16:creationId xmlns:a16="http://schemas.microsoft.com/office/drawing/2014/main" id="{00000000-0008-0000-0300-000007000000}"/>
            </a:ext>
          </a:extLst>
        </xdr:cNvPr>
        <xdr:cNvSpPr txBox="1"/>
      </xdr:nvSpPr>
      <xdr:spPr>
        <a:xfrm>
          <a:off x="789622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i-FI" sz="1100"/>
        </a:p>
      </xdr:txBody>
    </xdr:sp>
    <xdr:clientData/>
  </xdr:oneCellAnchor>
  <xdr:twoCellAnchor>
    <xdr:from>
      <xdr:col>21</xdr:col>
      <xdr:colOff>0</xdr:colOff>
      <xdr:row>3</xdr:row>
      <xdr:rowOff>0</xdr:rowOff>
    </xdr:from>
    <xdr:to>
      <xdr:col>36</xdr:col>
      <xdr:colOff>0</xdr:colOff>
      <xdr:row>18</xdr:row>
      <xdr:rowOff>19050</xdr:rowOff>
    </xdr:to>
    <xdr:sp macro="" textlink="">
      <xdr:nvSpPr>
        <xdr:cNvPr id="8" name="Tekstiruutu 2">
          <a:extLst>
            <a:ext uri="{FF2B5EF4-FFF2-40B4-BE49-F238E27FC236}">
              <a16:creationId xmlns:a16="http://schemas.microsoft.com/office/drawing/2014/main" id="{00000000-0008-0000-0300-000008000000}"/>
            </a:ext>
          </a:extLst>
        </xdr:cNvPr>
        <xdr:cNvSpPr txBox="1"/>
      </xdr:nvSpPr>
      <xdr:spPr>
        <a:xfrm>
          <a:off x="6981825" y="923925"/>
          <a:ext cx="12573000" cy="301942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Metsäautotiestö on</a:t>
          </a:r>
          <a:r>
            <a:rPr lang="fi-FI" sz="1100" baseline="0">
              <a:solidFill>
                <a:schemeClr val="dk1"/>
              </a:solidFill>
              <a:effectLst/>
              <a:latin typeface="+mn-lt"/>
              <a:ea typeface="+mn-ea"/>
              <a:cs typeface="+mn-cs"/>
            </a:rPr>
            <a:t> alueella hyvä, alueen ympärillä kunnallinen tiestö. Alueen sisällä tiheä metsäautotiestö, jonka käyttö luvallista. Pääsääntöisesti henkilöautoliikennöitäviä, talvikeliliukkaus vaatii paikoittain nelivetoautoa. Alueen länsilaidalla asfalttitie, joka on kohtuullisen vilkasliikenteinen, on huomioitava koirien käytön kannalta. Passilinjat pysytään sijoittamaan metsäautoteiden varsille. Metsäautotiestö kattaa koko alueen pääsääntöisesti. Koko metsästysalueelta alle 30 min matka ruokailupaikkoihin ja majoitukseen.</a:t>
          </a:r>
          <a:endParaRPr lang="fi-FI">
            <a:effectLst/>
          </a:endParaRPr>
        </a:p>
        <a:p>
          <a:endParaRPr lang="en-US">
            <a:effectLst/>
          </a:endParaRPr>
        </a:p>
      </xdr:txBody>
    </xdr:sp>
    <xdr:clientData/>
  </xdr:twoCellAnchor>
  <xdr:twoCellAnchor>
    <xdr:from>
      <xdr:col>21</xdr:col>
      <xdr:colOff>0</xdr:colOff>
      <xdr:row>19</xdr:row>
      <xdr:rowOff>212867</xdr:rowOff>
    </xdr:from>
    <xdr:to>
      <xdr:col>36</xdr:col>
      <xdr:colOff>0</xdr:colOff>
      <xdr:row>35</xdr:row>
      <xdr:rowOff>21047</xdr:rowOff>
    </xdr:to>
    <xdr:sp macro="" textlink="">
      <xdr:nvSpPr>
        <xdr:cNvPr id="9" name="Tekstiruutu 6">
          <a:extLst>
            <a:ext uri="{FF2B5EF4-FFF2-40B4-BE49-F238E27FC236}">
              <a16:creationId xmlns:a16="http://schemas.microsoft.com/office/drawing/2014/main" id="{00000000-0008-0000-0300-000009000000}"/>
            </a:ext>
          </a:extLst>
        </xdr:cNvPr>
        <xdr:cNvSpPr txBox="1"/>
      </xdr:nvSpPr>
      <xdr:spPr>
        <a:xfrm>
          <a:off x="6977865" y="4343934"/>
          <a:ext cx="12521629" cy="3072366"/>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solidFill>
                <a:schemeClr val="dk1"/>
              </a:solidFill>
              <a:effectLst/>
              <a:latin typeface="+mn-lt"/>
              <a:ea typeface="+mn-ea"/>
              <a:cs typeface="+mn-cs"/>
            </a:rPr>
            <a:t>Passipaikat sijoitettu vuosikymmenten kokemuksella riistan kulkupaikoille hyödyntäen maastonmuotoja. Osa passipaikoista merkitty maastoon nauhoilla, osa passipaikoista sähköisessä gps-järjestelmässä. Passit sijoitettu suhteessa viereisiin passeihin siten että turvalliset ampumasektorit selviävät hyvin. Alueella käytössä torneja rajallisesti. Tornit ovat hyvässä kunnossa ja turvallisia. Passitusten siirtäminen tiestöä pitkin sujuu helposti.</a:t>
          </a:r>
          <a:endParaRPr lang="fi-FI">
            <a:effectLst/>
          </a:endParaRPr>
        </a:p>
        <a:p>
          <a:r>
            <a:rPr lang="fi-FI" sz="1100" baseline="0">
              <a:solidFill>
                <a:schemeClr val="dk1"/>
              </a:solidFill>
              <a:effectLst/>
              <a:latin typeface="+mn-lt"/>
              <a:ea typeface="+mn-ea"/>
              <a:cs typeface="+mn-cs"/>
            </a:rPr>
            <a:t>Olemassa olevat passit mahdollistavat 2-20 henkilön metsästystapahtuman. Alueella mahdollista myös toteuttaa kyttäysmetsästystä. </a:t>
          </a:r>
          <a:endParaRPr lang="fi-FI">
            <a:effectLst/>
          </a:endParaRPr>
        </a:p>
        <a:p>
          <a:endParaRPr lang="en-US">
            <a:effectLst/>
          </a:endParaRPr>
        </a:p>
      </xdr:txBody>
    </xdr:sp>
    <xdr:clientData/>
  </xdr:twoCellAnchor>
  <xdr:twoCellAnchor>
    <xdr:from>
      <xdr:col>21</xdr:col>
      <xdr:colOff>0</xdr:colOff>
      <xdr:row>37</xdr:row>
      <xdr:rowOff>0</xdr:rowOff>
    </xdr:from>
    <xdr:to>
      <xdr:col>36</xdr:col>
      <xdr:colOff>0</xdr:colOff>
      <xdr:row>47</xdr:row>
      <xdr:rowOff>19050</xdr:rowOff>
    </xdr:to>
    <xdr:sp macro="" textlink="">
      <xdr:nvSpPr>
        <xdr:cNvPr id="10" name="Tekstiruutu 8">
          <a:extLst>
            <a:ext uri="{FF2B5EF4-FFF2-40B4-BE49-F238E27FC236}">
              <a16:creationId xmlns:a16="http://schemas.microsoft.com/office/drawing/2014/main" id="{00000000-0008-0000-0300-00000A000000}"/>
            </a:ext>
          </a:extLst>
        </xdr:cNvPr>
        <xdr:cNvSpPr txBox="1"/>
      </xdr:nvSpPr>
      <xdr:spPr>
        <a:xfrm>
          <a:off x="6981825" y="6410325"/>
          <a:ext cx="12573000" cy="20193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Alueella nykyaikaiset riistankäsittelytilat noin 20 ruholle. Kylmä/lämpösäädellyt tilat mahdollistavat käsittelyn kaikkina vuodenaikoina. Tila luokiteltu elintarvikehuoneistoksi, samassa tilassa nylky, riiputus ja paloittelu. Pakkausmahdollisuus lihalle. Trofeen käsittely onnistuu (ulkopuolinen palvelu). </a:t>
          </a:r>
          <a:endParaRPr lang="fi-FI">
            <a:effectLst/>
          </a:endParaRPr>
        </a:p>
        <a:p>
          <a:r>
            <a:rPr lang="fi-FI" sz="1100" baseline="0">
              <a:solidFill>
                <a:schemeClr val="dk1"/>
              </a:solidFill>
              <a:effectLst/>
              <a:latin typeface="+mn-lt"/>
              <a:ea typeface="+mn-ea"/>
              <a:cs typeface="+mn-cs"/>
            </a:rPr>
            <a:t>Tila ja tilan ympäristö mahdollistaa riistaparaatit ym. saaliin kunnioittamisen rituaalit. Paikallinen seura huolehtii riistan käsittelystä kaadosta eteenpäin.</a:t>
          </a:r>
          <a:endParaRPr lang="fi-FI">
            <a:effectLst/>
          </a:endParaRPr>
        </a:p>
        <a:p>
          <a:endParaRPr lang="fi-FI">
            <a:effectLst/>
          </a:endParaRPr>
        </a:p>
        <a:p>
          <a:endParaRPr lang="en-US">
            <a:effectLst/>
          </a:endParaRPr>
        </a:p>
      </xdr:txBody>
    </xdr:sp>
    <xdr:clientData/>
  </xdr:twoCellAnchor>
  <xdr:twoCellAnchor>
    <xdr:from>
      <xdr:col>21</xdr:col>
      <xdr:colOff>0</xdr:colOff>
      <xdr:row>49</xdr:row>
      <xdr:rowOff>0</xdr:rowOff>
    </xdr:from>
    <xdr:to>
      <xdr:col>36</xdr:col>
      <xdr:colOff>0</xdr:colOff>
      <xdr:row>58</xdr:row>
      <xdr:rowOff>19050</xdr:rowOff>
    </xdr:to>
    <xdr:sp macro="" textlink="">
      <xdr:nvSpPr>
        <xdr:cNvPr id="11" name="Tekstiruutu 10">
          <a:extLst>
            <a:ext uri="{FF2B5EF4-FFF2-40B4-BE49-F238E27FC236}">
              <a16:creationId xmlns:a16="http://schemas.microsoft.com/office/drawing/2014/main" id="{00000000-0008-0000-0300-00000B000000}"/>
            </a:ext>
          </a:extLst>
        </xdr:cNvPr>
        <xdr:cNvSpPr txBox="1"/>
      </xdr:nvSpPr>
      <xdr:spPr>
        <a:xfrm>
          <a:off x="6981825" y="8743950"/>
          <a:ext cx="12573000" cy="181927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solidFill>
                <a:schemeClr val="dk1"/>
              </a:solidFill>
              <a:effectLst/>
              <a:latin typeface="+mn-lt"/>
              <a:ea typeface="+mn-ea"/>
              <a:cs typeface="+mn-cs"/>
            </a:rPr>
            <a:t>Ruhojen liikutteluun olemassa asianmukainen kalusto ja teiden sijainti mahdollistaa nopean kuljetuksen. Onnistuneella laukauksella kuljetus metsästä tielle 0-100m. Tarvittaessa mönkijäkalusto käytössä.Seuran jäsenillä on kokemusta alkukäsitellä trofee-eläin asiantuntevasti vaarantamatta trofeeta.</a:t>
          </a:r>
          <a:endParaRPr lang="fi-FI"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3</xdr:col>
      <xdr:colOff>76200</xdr:colOff>
      <xdr:row>3</xdr:row>
      <xdr:rowOff>190500</xdr:rowOff>
    </xdr:from>
    <xdr:ext cx="184731" cy="264560"/>
    <xdr:sp macro="" textlink="">
      <xdr:nvSpPr>
        <xdr:cNvPr id="2" name="Tekstiruutu 1">
          <a:extLst>
            <a:ext uri="{FF2B5EF4-FFF2-40B4-BE49-F238E27FC236}">
              <a16:creationId xmlns:a16="http://schemas.microsoft.com/office/drawing/2014/main" id="{00000000-0008-0000-0400-000002000000}"/>
            </a:ext>
          </a:extLst>
        </xdr:cNvPr>
        <xdr:cNvSpPr txBox="1"/>
      </xdr:nvSpPr>
      <xdr:spPr>
        <a:xfrm>
          <a:off x="723900"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i-FI" sz="1100"/>
        </a:p>
      </xdr:txBody>
    </xdr:sp>
    <xdr:clientData/>
  </xdr:oneCellAnchor>
  <xdr:twoCellAnchor>
    <xdr:from>
      <xdr:col>2</xdr:col>
      <xdr:colOff>0</xdr:colOff>
      <xdr:row>3</xdr:row>
      <xdr:rowOff>0</xdr:rowOff>
    </xdr:from>
    <xdr:to>
      <xdr:col>17</xdr:col>
      <xdr:colOff>0</xdr:colOff>
      <xdr:row>13</xdr:row>
      <xdr:rowOff>19050</xdr:rowOff>
    </xdr:to>
    <xdr:sp macro="" textlink="">
      <xdr:nvSpPr>
        <xdr:cNvPr id="3" name="Tekstiruutu 2">
          <a:extLst>
            <a:ext uri="{FF2B5EF4-FFF2-40B4-BE49-F238E27FC236}">
              <a16:creationId xmlns:a16="http://schemas.microsoft.com/office/drawing/2014/main" id="{00000000-0008-0000-0400-000003000000}"/>
            </a:ext>
          </a:extLst>
        </xdr:cNvPr>
        <xdr:cNvSpPr txBox="1"/>
      </xdr:nvSpPr>
      <xdr:spPr>
        <a:xfrm>
          <a:off x="504825" y="923925"/>
          <a:ext cx="3981450" cy="301942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alueen läheisyydessä toimijan omat majoitus – ja ruokailutilat</a:t>
          </a:r>
        </a:p>
        <a:p>
          <a:r>
            <a:rPr lang="fi-FI" sz="1100"/>
            <a:t>• alueella tai sen läheisyydessä kriteerit täyttävät majoitus –ja ruokailutilat joita voidaan hyödyntää</a:t>
          </a:r>
        </a:p>
        <a:p>
          <a:r>
            <a:rPr lang="fi-FI" sz="1100"/>
            <a:t>• alueella tai sen läheisyydessä maastoruokailuja tukevia tiloja kuten laavuja, majoja, nuotiopaikkoja</a:t>
          </a:r>
        </a:p>
        <a:p>
          <a:endParaRPr lang="fi-FI" sz="1100"/>
        </a:p>
        <a:p>
          <a:endParaRPr lang="fi-FI" sz="1100"/>
        </a:p>
        <a:p>
          <a:r>
            <a:rPr lang="fi-FI" sz="1100"/>
            <a:t>Alueella on oltava kohtuullisen matkan päässä tarjolla hyvätasoinen majoitus ja sekä ruokapalvelut.</a:t>
          </a:r>
          <a:endParaRPr lang="fi-FI" sz="1100">
            <a:solidFill>
              <a:srgbClr val="FF0000"/>
            </a:solidFill>
          </a:endParaRPr>
        </a:p>
      </xdr:txBody>
    </xdr:sp>
    <xdr:clientData/>
  </xdr:twoCellAnchor>
  <xdr:twoCellAnchor>
    <xdr:from>
      <xdr:col>2</xdr:col>
      <xdr:colOff>0</xdr:colOff>
      <xdr:row>14</xdr:row>
      <xdr:rowOff>200025</xdr:rowOff>
    </xdr:from>
    <xdr:to>
      <xdr:col>17</xdr:col>
      <xdr:colOff>0</xdr:colOff>
      <xdr:row>22</xdr:row>
      <xdr:rowOff>19050</xdr:rowOff>
    </xdr:to>
    <xdr:sp macro="" textlink="">
      <xdr:nvSpPr>
        <xdr:cNvPr id="4" name="Tekstiruutu 6">
          <a:extLst>
            <a:ext uri="{FF2B5EF4-FFF2-40B4-BE49-F238E27FC236}">
              <a16:creationId xmlns:a16="http://schemas.microsoft.com/office/drawing/2014/main" id="{00000000-0008-0000-0400-000004000000}"/>
            </a:ext>
          </a:extLst>
        </xdr:cNvPr>
        <xdr:cNvSpPr txBox="1"/>
      </xdr:nvSpPr>
      <xdr:spPr>
        <a:xfrm>
          <a:off x="504825" y="4276725"/>
          <a:ext cx="3981450" cy="302895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alueen tuntevia kuljetusyrittäjiä käytettävissä tai mahdollista käyttää paikallisia metsästäjiä myös kuljetuspalveluissa</a:t>
          </a:r>
        </a:p>
        <a:p>
          <a:endParaRPr lang="fi-FI" sz="1100"/>
        </a:p>
        <a:p>
          <a:r>
            <a:rPr lang="fi-FI" sz="1100"/>
            <a:t>Löytyy paikallisia metsästäjiä avustamaan kuljetuksissa, joilta myös löytyy paikallistuntemusta.</a:t>
          </a:r>
        </a:p>
      </xdr:txBody>
    </xdr:sp>
    <xdr:clientData/>
  </xdr:twoCellAnchor>
  <xdr:twoCellAnchor>
    <xdr:from>
      <xdr:col>2</xdr:col>
      <xdr:colOff>0</xdr:colOff>
      <xdr:row>24</xdr:row>
      <xdr:rowOff>0</xdr:rowOff>
    </xdr:from>
    <xdr:to>
      <xdr:col>17</xdr:col>
      <xdr:colOff>0</xdr:colOff>
      <xdr:row>34</xdr:row>
      <xdr:rowOff>19050</xdr:rowOff>
    </xdr:to>
    <xdr:sp macro="" textlink="">
      <xdr:nvSpPr>
        <xdr:cNvPr id="5" name="Tekstiruutu 8">
          <a:extLst>
            <a:ext uri="{FF2B5EF4-FFF2-40B4-BE49-F238E27FC236}">
              <a16:creationId xmlns:a16="http://schemas.microsoft.com/office/drawing/2014/main" id="{00000000-0008-0000-0400-000005000000}"/>
            </a:ext>
          </a:extLst>
        </xdr:cNvPr>
        <xdr:cNvSpPr txBox="1"/>
      </xdr:nvSpPr>
      <xdr:spPr>
        <a:xfrm>
          <a:off x="504825" y="7610475"/>
          <a:ext cx="3981450" cy="20193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alueella jokin muu kaupallista toimintaa tukeva kohde tai palvelu joka voidaan liittää tarvittaessa metsästystapahtumaan mm. metsäkirkko, metsästysmuistonäyttely, metsästysmuseo, riistaruokia valmistava toimija, ampumarata yms.</a:t>
          </a:r>
        </a:p>
      </xdr:txBody>
    </xdr:sp>
    <xdr:clientData/>
  </xdr:twoCellAnchor>
  <xdr:oneCellAnchor>
    <xdr:from>
      <xdr:col>22</xdr:col>
      <xdr:colOff>76200</xdr:colOff>
      <xdr:row>3</xdr:row>
      <xdr:rowOff>190500</xdr:rowOff>
    </xdr:from>
    <xdr:ext cx="184731" cy="264560"/>
    <xdr:sp macro="" textlink="">
      <xdr:nvSpPr>
        <xdr:cNvPr id="7" name="Tekstiruutu 1">
          <a:extLst>
            <a:ext uri="{FF2B5EF4-FFF2-40B4-BE49-F238E27FC236}">
              <a16:creationId xmlns:a16="http://schemas.microsoft.com/office/drawing/2014/main" id="{00000000-0008-0000-0400-000007000000}"/>
            </a:ext>
          </a:extLst>
        </xdr:cNvPr>
        <xdr:cNvSpPr txBox="1"/>
      </xdr:nvSpPr>
      <xdr:spPr>
        <a:xfrm>
          <a:off x="789622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i-FI" sz="1100"/>
        </a:p>
      </xdr:txBody>
    </xdr:sp>
    <xdr:clientData/>
  </xdr:oneCellAnchor>
  <xdr:twoCellAnchor>
    <xdr:from>
      <xdr:col>21</xdr:col>
      <xdr:colOff>0</xdr:colOff>
      <xdr:row>3</xdr:row>
      <xdr:rowOff>0</xdr:rowOff>
    </xdr:from>
    <xdr:to>
      <xdr:col>36</xdr:col>
      <xdr:colOff>0</xdr:colOff>
      <xdr:row>13</xdr:row>
      <xdr:rowOff>19050</xdr:rowOff>
    </xdr:to>
    <xdr:sp macro="" textlink="">
      <xdr:nvSpPr>
        <xdr:cNvPr id="8" name="Tekstiruutu 2">
          <a:extLst>
            <a:ext uri="{FF2B5EF4-FFF2-40B4-BE49-F238E27FC236}">
              <a16:creationId xmlns:a16="http://schemas.microsoft.com/office/drawing/2014/main" id="{00000000-0008-0000-0400-000008000000}"/>
            </a:ext>
          </a:extLst>
        </xdr:cNvPr>
        <xdr:cNvSpPr txBox="1"/>
      </xdr:nvSpPr>
      <xdr:spPr>
        <a:xfrm>
          <a:off x="7016750" y="920750"/>
          <a:ext cx="12541250" cy="2029883"/>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chemeClr val="dk1"/>
              </a:solidFill>
              <a:effectLst/>
              <a:latin typeface="+mn-lt"/>
              <a:ea typeface="+mn-ea"/>
              <a:cs typeface="+mn-cs"/>
            </a:rPr>
            <a:t>Majoitus</a:t>
          </a:r>
          <a:r>
            <a:rPr lang="fi-FI" sz="1100" baseline="0">
              <a:solidFill>
                <a:schemeClr val="dk1"/>
              </a:solidFill>
              <a:effectLst/>
              <a:latin typeface="+mn-lt"/>
              <a:ea typeface="+mn-ea"/>
              <a:cs typeface="+mn-cs"/>
            </a:rPr>
            <a:t>: alueella monen tasoista majoitusta aittamajoituksesta korkealuokkaiseen maaseutumajoitukseen.</a:t>
          </a:r>
          <a:endParaRPr lang="fi-FI">
            <a:effectLst/>
          </a:endParaRPr>
        </a:p>
        <a:p>
          <a:r>
            <a:rPr lang="fi-FI" sz="1100" baseline="0">
              <a:solidFill>
                <a:schemeClr val="dk1"/>
              </a:solidFill>
              <a:effectLst/>
              <a:latin typeface="+mn-lt"/>
              <a:ea typeface="+mn-ea"/>
              <a:cs typeface="+mn-cs"/>
            </a:rPr>
            <a:t>Palveluntarjoalla mökkejä viisi kappaletta, käytössä seurakunnan leirikeskus, jossa pystyään totuttamaan kokemuksesta laadukkaita illallisia aina 100 henkilöön asti. "Pihatupaan" mahdollisuus majoittaa 10 hnkl. Asiakkaiden koirille ulkotarhat, osaan majoituksista mahdollisuus ottaa koira mukaan. Korkealuokkaiseen hotellimajoitukseen reilu puolen tunnin ajomatka.</a:t>
          </a:r>
          <a:endParaRPr lang="fi-FI">
            <a:effectLst/>
          </a:endParaRPr>
        </a:p>
        <a:p>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Ruokailu: ruokailut räätälöidään asiakkaan toiveiden mukaan, pyritään keskittymään riistaan ja paikallisiin raaka-aineisiin. Ruokailut toteutettavissa niin maasto-olosuhteissa kuin illallismuodossa. (eri kohderyhmien tarpeet kyetään huomioimaan).</a:t>
          </a:r>
          <a:endParaRPr lang="fi-FI">
            <a:effectLst/>
          </a:endParaRPr>
        </a:p>
        <a:p>
          <a:endParaRPr lang="en-US">
            <a:effectLst/>
          </a:endParaRPr>
        </a:p>
      </xdr:txBody>
    </xdr:sp>
    <xdr:clientData/>
  </xdr:twoCellAnchor>
  <xdr:twoCellAnchor>
    <xdr:from>
      <xdr:col>21</xdr:col>
      <xdr:colOff>0</xdr:colOff>
      <xdr:row>14</xdr:row>
      <xdr:rowOff>210609</xdr:rowOff>
    </xdr:from>
    <xdr:to>
      <xdr:col>36</xdr:col>
      <xdr:colOff>0</xdr:colOff>
      <xdr:row>22</xdr:row>
      <xdr:rowOff>21167</xdr:rowOff>
    </xdr:to>
    <xdr:sp macro="" textlink="">
      <xdr:nvSpPr>
        <xdr:cNvPr id="9" name="Tekstiruutu 6">
          <a:extLst>
            <a:ext uri="{FF2B5EF4-FFF2-40B4-BE49-F238E27FC236}">
              <a16:creationId xmlns:a16="http://schemas.microsoft.com/office/drawing/2014/main" id="{00000000-0008-0000-0400-000009000000}"/>
            </a:ext>
          </a:extLst>
        </xdr:cNvPr>
        <xdr:cNvSpPr txBox="1"/>
      </xdr:nvSpPr>
      <xdr:spPr>
        <a:xfrm>
          <a:off x="7016750" y="3290359"/>
          <a:ext cx="12541250" cy="1429808"/>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Kuljetuspalvelut yrittäjän toimesta laadukkaalla kalustolla, taksipalvelut tilattavissa (18 km päästä)</a:t>
          </a:r>
          <a:endParaRPr lang="fi-FI">
            <a:effectLst/>
          </a:endParaRPr>
        </a:p>
        <a:p>
          <a:endParaRPr lang="en-US">
            <a:effectLst/>
          </a:endParaRPr>
        </a:p>
      </xdr:txBody>
    </xdr:sp>
    <xdr:clientData/>
  </xdr:twoCellAnchor>
  <xdr:twoCellAnchor>
    <xdr:from>
      <xdr:col>21</xdr:col>
      <xdr:colOff>0</xdr:colOff>
      <xdr:row>24</xdr:row>
      <xdr:rowOff>0</xdr:rowOff>
    </xdr:from>
    <xdr:to>
      <xdr:col>36</xdr:col>
      <xdr:colOff>0</xdr:colOff>
      <xdr:row>34</xdr:row>
      <xdr:rowOff>19050</xdr:rowOff>
    </xdr:to>
    <xdr:sp macro="" textlink="">
      <xdr:nvSpPr>
        <xdr:cNvPr id="10" name="Tekstiruutu 8">
          <a:extLst>
            <a:ext uri="{FF2B5EF4-FFF2-40B4-BE49-F238E27FC236}">
              <a16:creationId xmlns:a16="http://schemas.microsoft.com/office/drawing/2014/main" id="{00000000-0008-0000-0400-00000A000000}"/>
            </a:ext>
          </a:extLst>
        </xdr:cNvPr>
        <xdr:cNvSpPr txBox="1"/>
      </xdr:nvSpPr>
      <xdr:spPr>
        <a:xfrm>
          <a:off x="6981825" y="7610475"/>
          <a:ext cx="12573000" cy="20193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baseline="0">
              <a:solidFill>
                <a:schemeClr val="dk1"/>
              </a:solidFill>
              <a:effectLst/>
              <a:latin typeface="+mn-lt"/>
              <a:ea typeface="+mn-ea"/>
              <a:cs typeface="+mn-cs"/>
            </a:rPr>
            <a:t>Muut palvelut: "elämyskertoja", riistaruokien valmistus, kokouspalvelut (wifi), kalastuspalvelut. Valmius räätälöidä palveluja asiakaskohderyhmän mukaan.</a:t>
          </a:r>
          <a:endParaRPr lang="fi-FI">
            <a:effectLst/>
          </a:endParaRPr>
        </a:p>
        <a:p>
          <a:endParaRPr lang="en-US">
            <a:effectLst/>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3</xdr:col>
      <xdr:colOff>76200</xdr:colOff>
      <xdr:row>3</xdr:row>
      <xdr:rowOff>190500</xdr:rowOff>
    </xdr:from>
    <xdr:ext cx="184731" cy="264560"/>
    <xdr:sp macro="" textlink="">
      <xdr:nvSpPr>
        <xdr:cNvPr id="2" name="Tekstiruutu 1">
          <a:extLst>
            <a:ext uri="{FF2B5EF4-FFF2-40B4-BE49-F238E27FC236}">
              <a16:creationId xmlns:a16="http://schemas.microsoft.com/office/drawing/2014/main" id="{00000000-0008-0000-0500-000002000000}"/>
            </a:ext>
          </a:extLst>
        </xdr:cNvPr>
        <xdr:cNvSpPr txBox="1"/>
      </xdr:nvSpPr>
      <xdr:spPr>
        <a:xfrm>
          <a:off x="723900"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i-FI" sz="1100"/>
        </a:p>
      </xdr:txBody>
    </xdr:sp>
    <xdr:clientData/>
  </xdr:oneCellAnchor>
  <xdr:twoCellAnchor>
    <xdr:from>
      <xdr:col>2</xdr:col>
      <xdr:colOff>0</xdr:colOff>
      <xdr:row>3</xdr:row>
      <xdr:rowOff>0</xdr:rowOff>
    </xdr:from>
    <xdr:to>
      <xdr:col>17</xdr:col>
      <xdr:colOff>0</xdr:colOff>
      <xdr:row>14</xdr:row>
      <xdr:rowOff>19050</xdr:rowOff>
    </xdr:to>
    <xdr:sp macro="" textlink="">
      <xdr:nvSpPr>
        <xdr:cNvPr id="3" name="Tekstiruutu 2">
          <a:extLst>
            <a:ext uri="{FF2B5EF4-FFF2-40B4-BE49-F238E27FC236}">
              <a16:creationId xmlns:a16="http://schemas.microsoft.com/office/drawing/2014/main" id="{00000000-0008-0000-0500-000003000000}"/>
            </a:ext>
          </a:extLst>
        </xdr:cNvPr>
        <xdr:cNvSpPr txBox="1"/>
      </xdr:nvSpPr>
      <xdr:spPr>
        <a:xfrm>
          <a:off x="504825" y="923925"/>
          <a:ext cx="3981450" cy="20193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alueella oltava vahva tahtotila kaupallisen metsästyksen hyväksynnän puolesta. </a:t>
          </a:r>
        </a:p>
        <a:p>
          <a:r>
            <a:rPr lang="fi-FI" sz="1100"/>
            <a:t>• voimakasta vastustusta kohdatessa kannattaa jättää alue rauhaan ja palata myöhemmin asiaan mikäli tarvetta</a:t>
          </a:r>
        </a:p>
        <a:p>
          <a:endParaRPr lang="fi-FI" sz="1100"/>
        </a:p>
        <a:p>
          <a:r>
            <a:rPr lang="fi-FI" sz="1100"/>
            <a:t>Seuran / lupa-alueen on oltava mielipiteeltään ja rakenteeltaan riittävän yhtenäinen päätöksenteon mahdollistamiseksi. Lisäksi jollakin henkilöllä/joillakin henkilöillä on riittävä päätösvalta seuran puolesta allekirjoittaa. Lisäksi yhteishenkilöiden on omattava riittävä tietotaito metsästyksen järjestelyistä.</a:t>
          </a:r>
        </a:p>
        <a:p>
          <a:endParaRPr lang="fi-FI" sz="1100"/>
        </a:p>
        <a:p>
          <a:r>
            <a:rPr lang="fi-FI" sz="1100"/>
            <a:t>Metsästysjärjestelyjen tulisi olla myös kuvattuna.</a:t>
          </a:r>
          <a:endParaRPr lang="fi-FI" sz="1100">
            <a:solidFill>
              <a:srgbClr val="FF0000"/>
            </a:solidFill>
          </a:endParaRPr>
        </a:p>
      </xdr:txBody>
    </xdr:sp>
    <xdr:clientData/>
  </xdr:twoCellAnchor>
  <xdr:twoCellAnchor>
    <xdr:from>
      <xdr:col>2</xdr:col>
      <xdr:colOff>0</xdr:colOff>
      <xdr:row>15</xdr:row>
      <xdr:rowOff>210608</xdr:rowOff>
    </xdr:from>
    <xdr:to>
      <xdr:col>17</xdr:col>
      <xdr:colOff>0</xdr:colOff>
      <xdr:row>26</xdr:row>
      <xdr:rowOff>29633</xdr:rowOff>
    </xdr:to>
    <xdr:sp macro="" textlink="">
      <xdr:nvSpPr>
        <xdr:cNvPr id="4" name="Tekstiruutu 6">
          <a:extLst>
            <a:ext uri="{FF2B5EF4-FFF2-40B4-BE49-F238E27FC236}">
              <a16:creationId xmlns:a16="http://schemas.microsoft.com/office/drawing/2014/main" id="{00000000-0008-0000-0500-000004000000}"/>
            </a:ext>
          </a:extLst>
        </xdr:cNvPr>
        <xdr:cNvSpPr txBox="1"/>
      </xdr:nvSpPr>
      <xdr:spPr>
        <a:xfrm>
          <a:off x="508000" y="3491441"/>
          <a:ext cx="4011083" cy="204152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optimiolosuhteissa useamman seuran muodostavan yhteislupa-alueen kaikki seurat haluavat mahdollistaa kaupallisen toiminnan alueillaan / osalla alueista</a:t>
          </a:r>
        </a:p>
        <a:p>
          <a:r>
            <a:rPr lang="fi-FI" sz="1100"/>
            <a:t>• yhteislupa-alue tai yksi seura toimii kaatolupien hakijana ja luovuttaa sovitun määrän kaato-oikeuksia kaupalliseen käyttöön</a:t>
          </a:r>
        </a:p>
        <a:p>
          <a:endParaRPr lang="fi-FI" sz="1100"/>
        </a:p>
        <a:p>
          <a:r>
            <a:rPr lang="fi-FI" sz="1100"/>
            <a:t>Alueen luvanhaltijoilla on oltava riittävää yhteistoimintaa mahdollisten rajatapausten selvittämiseksi vierasjahdin edellytämällä tavalla. Pitää olla edellytykset sopimuselementteihin.</a:t>
          </a:r>
        </a:p>
      </xdr:txBody>
    </xdr:sp>
    <xdr:clientData/>
  </xdr:twoCellAnchor>
  <xdr:twoCellAnchor>
    <xdr:from>
      <xdr:col>2</xdr:col>
      <xdr:colOff>0</xdr:colOff>
      <xdr:row>28</xdr:row>
      <xdr:rowOff>0</xdr:rowOff>
    </xdr:from>
    <xdr:to>
      <xdr:col>17</xdr:col>
      <xdr:colOff>0</xdr:colOff>
      <xdr:row>38</xdr:row>
      <xdr:rowOff>19050</xdr:rowOff>
    </xdr:to>
    <xdr:sp macro="" textlink="">
      <xdr:nvSpPr>
        <xdr:cNvPr id="5" name="Tekstiruutu 8">
          <a:extLst>
            <a:ext uri="{FF2B5EF4-FFF2-40B4-BE49-F238E27FC236}">
              <a16:creationId xmlns:a16="http://schemas.microsoft.com/office/drawing/2014/main" id="{00000000-0008-0000-0500-000005000000}"/>
            </a:ext>
          </a:extLst>
        </xdr:cNvPr>
        <xdr:cNvSpPr txBox="1"/>
      </xdr:nvSpPr>
      <xdr:spPr>
        <a:xfrm>
          <a:off x="504825" y="5010150"/>
          <a:ext cx="3981450" cy="20193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vähintään 5 vuoden sopimukset vuoden koeajalla. </a:t>
          </a:r>
        </a:p>
        <a:p>
          <a:r>
            <a:rPr lang="fi-FI" sz="1100"/>
            <a:t>• yhteistyön kautta mahdollista kehittää alueen arvoa ja riistakantaa</a:t>
          </a:r>
        </a:p>
        <a:p>
          <a:endParaRPr lang="fi-FI" sz="1100"/>
        </a:p>
        <a:p>
          <a:r>
            <a:rPr lang="fi-FI" sz="1100"/>
            <a:t>Alueen talouden ja hallinnon tulee olla hyvällä tasolla.</a:t>
          </a:r>
        </a:p>
        <a:p>
          <a:r>
            <a:rPr lang="fi-FI" sz="1100"/>
            <a:t>Alueella tulee olla hyvä sosiaalinen asema alueen muiden toimijoiden verkostossa.</a:t>
          </a:r>
        </a:p>
      </xdr:txBody>
    </xdr:sp>
    <xdr:clientData/>
  </xdr:twoCellAnchor>
  <xdr:oneCellAnchor>
    <xdr:from>
      <xdr:col>22</xdr:col>
      <xdr:colOff>76200</xdr:colOff>
      <xdr:row>3</xdr:row>
      <xdr:rowOff>190500</xdr:rowOff>
    </xdr:from>
    <xdr:ext cx="184731" cy="264560"/>
    <xdr:sp macro="" textlink="">
      <xdr:nvSpPr>
        <xdr:cNvPr id="6" name="Tekstiruutu 1">
          <a:extLst>
            <a:ext uri="{FF2B5EF4-FFF2-40B4-BE49-F238E27FC236}">
              <a16:creationId xmlns:a16="http://schemas.microsoft.com/office/drawing/2014/main" id="{00000000-0008-0000-0500-000006000000}"/>
            </a:ext>
          </a:extLst>
        </xdr:cNvPr>
        <xdr:cNvSpPr txBox="1"/>
      </xdr:nvSpPr>
      <xdr:spPr>
        <a:xfrm>
          <a:off x="789622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i-FI" sz="1100"/>
        </a:p>
      </xdr:txBody>
    </xdr:sp>
    <xdr:clientData/>
  </xdr:oneCellAnchor>
  <xdr:twoCellAnchor>
    <xdr:from>
      <xdr:col>21</xdr:col>
      <xdr:colOff>0</xdr:colOff>
      <xdr:row>3</xdr:row>
      <xdr:rowOff>0</xdr:rowOff>
    </xdr:from>
    <xdr:to>
      <xdr:col>36</xdr:col>
      <xdr:colOff>0</xdr:colOff>
      <xdr:row>14</xdr:row>
      <xdr:rowOff>19050</xdr:rowOff>
    </xdr:to>
    <xdr:sp macro="" textlink="">
      <xdr:nvSpPr>
        <xdr:cNvPr id="7" name="Tekstiruutu 2">
          <a:extLst>
            <a:ext uri="{FF2B5EF4-FFF2-40B4-BE49-F238E27FC236}">
              <a16:creationId xmlns:a16="http://schemas.microsoft.com/office/drawing/2014/main" id="{00000000-0008-0000-0500-000007000000}"/>
            </a:ext>
          </a:extLst>
        </xdr:cNvPr>
        <xdr:cNvSpPr txBox="1"/>
      </xdr:nvSpPr>
      <xdr:spPr>
        <a:xfrm>
          <a:off x="6981825" y="923925"/>
          <a:ext cx="12573000" cy="20193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chemeClr val="dk1"/>
              </a:solidFill>
              <a:effectLst/>
              <a:latin typeface="+mn-lt"/>
              <a:ea typeface="+mn-ea"/>
              <a:cs typeface="+mn-cs"/>
            </a:rPr>
            <a:t>Seuralla</a:t>
          </a:r>
          <a:r>
            <a:rPr lang="fi-FI" sz="1100" baseline="0">
              <a:solidFill>
                <a:schemeClr val="dk1"/>
              </a:solidFill>
              <a:effectLst/>
              <a:latin typeface="+mn-lt"/>
              <a:ea typeface="+mn-ea"/>
              <a:cs typeface="+mn-cs"/>
            </a:rPr>
            <a:t> pitkäaikainen kokemus  vierasmetsästyksen vaikutuksista metsästysseuran toimintaan ja investointeihin ( esim. maja). Seura kykenee rahoittamaan osan perinteiseen metsästykseen käytettävistä investoinneista osallistumisella vierasmetsästyksen toteuttamiseen. </a:t>
          </a:r>
          <a:endParaRPr lang="fi-FI">
            <a:effectLst/>
          </a:endParaRPr>
        </a:p>
        <a:p>
          <a:r>
            <a:rPr lang="fi-FI" sz="1100" baseline="0">
              <a:solidFill>
                <a:schemeClr val="dk1"/>
              </a:solidFill>
              <a:effectLst/>
              <a:latin typeface="+mn-lt"/>
              <a:ea typeface="+mn-ea"/>
              <a:cs typeface="+mn-cs"/>
            </a:rPr>
            <a:t> </a:t>
          </a:r>
          <a:endParaRPr lang="fi-FI">
            <a:effectLst/>
          </a:endParaRPr>
        </a:p>
        <a:p>
          <a:r>
            <a:rPr lang="fi-FI" sz="1100" baseline="0">
              <a:solidFill>
                <a:schemeClr val="dk1"/>
              </a:solidFill>
              <a:effectLst/>
              <a:latin typeface="+mn-lt"/>
              <a:ea typeface="+mn-ea"/>
              <a:cs typeface="+mn-cs"/>
            </a:rPr>
            <a:t>Seuran puolelta on luonnollisesti olemassa myös varauksellista suhtautumista vierasmetsästykseen, mutta osallistuminen toimintaan ratkaiseen myös osan metsästyseuran haasteista nimenomaan taloudellisesta näkökulmasta. Tahtotila ei siis ole negatiivinen yleisesti vaikka varauksellista suhtautumista on havaittavissa myös. Maanomistajien saamaa hyötyä tulisi kehittää eteenpäin eri tavoin mm. hehtaarituotto, näin myös metsästyksen yleinen hyväksyttävyys ja kiinnostus metsästystä kohtaan lisääntyisi entisestään.</a:t>
          </a:r>
          <a:endParaRPr lang="fi-FI">
            <a:effectLst/>
          </a:endParaRPr>
        </a:p>
        <a:p>
          <a:r>
            <a:rPr lang="fi-FI" sz="1100" baseline="0">
              <a:solidFill>
                <a:schemeClr val="dk1"/>
              </a:solidFill>
              <a:effectLst/>
              <a:latin typeface="+mn-lt"/>
              <a:ea typeface="+mn-ea"/>
              <a:cs typeface="+mn-cs"/>
            </a:rPr>
            <a:t>Mallit, joissa tuloa jaetaan ovat tervetulleita. Läpinäkyvyys metsästysseuran budjetissa (raha kuluu esim. riistanhoitoon ja infran rakentamiseen/ylläpitämiseen eli seura ei sinänsä rikastu) sekä palveluntuottajan tuoma elinvoiman lisääntyminen kyläyhteisössä edesauttaa myös omalta osaltaan positiivisen tahtotilan lisääntymistä. </a:t>
          </a:r>
          <a:endParaRPr lang="fi-FI">
            <a:effectLst/>
          </a:endParaRPr>
        </a:p>
        <a:p>
          <a:r>
            <a:rPr lang="fi-FI" sz="1100" baseline="0">
              <a:solidFill>
                <a:schemeClr val="dk1"/>
              </a:solidFill>
              <a:effectLst/>
              <a:latin typeface="+mn-lt"/>
              <a:ea typeface="+mn-ea"/>
              <a:cs typeface="+mn-cs"/>
            </a:rPr>
            <a:t>Avoin keskustelu ja jatkuva dialogi eri osapuolien välillä auttaa löytämään ratkaisuja eri haasteisiin vierasmetsästyksen toteuttamisessa.</a:t>
          </a:r>
          <a:endParaRPr lang="fi-FI">
            <a:effectLst/>
          </a:endParaRPr>
        </a:p>
        <a:p>
          <a:r>
            <a:rPr lang="fi-FI" sz="1100" baseline="0">
              <a:solidFill>
                <a:schemeClr val="dk1"/>
              </a:solidFill>
              <a:effectLst/>
              <a:latin typeface="+mn-lt"/>
              <a:ea typeface="+mn-ea"/>
              <a:cs typeface="+mn-cs"/>
            </a:rPr>
            <a:t>Juuri ensimmäinen vierasmetsästys on toteutettava hyvin laadukkaasti ja korrektisti sekä läpinäkyvästi, taloudellisen hyödyn jakautuminen avattuna.</a:t>
          </a:r>
          <a:endParaRPr lang="fi-FI">
            <a:effectLst/>
          </a:endParaRPr>
        </a:p>
        <a:p>
          <a:endParaRPr lang="en-US">
            <a:effectLst/>
          </a:endParaRPr>
        </a:p>
      </xdr:txBody>
    </xdr:sp>
    <xdr:clientData/>
  </xdr:twoCellAnchor>
  <xdr:twoCellAnchor>
    <xdr:from>
      <xdr:col>21</xdr:col>
      <xdr:colOff>0</xdr:colOff>
      <xdr:row>16</xdr:row>
      <xdr:rowOff>9525</xdr:rowOff>
    </xdr:from>
    <xdr:to>
      <xdr:col>36</xdr:col>
      <xdr:colOff>0</xdr:colOff>
      <xdr:row>26</xdr:row>
      <xdr:rowOff>31750</xdr:rowOff>
    </xdr:to>
    <xdr:sp macro="" textlink="">
      <xdr:nvSpPr>
        <xdr:cNvPr id="8" name="Tekstiruutu 6">
          <a:extLst>
            <a:ext uri="{FF2B5EF4-FFF2-40B4-BE49-F238E27FC236}">
              <a16:creationId xmlns:a16="http://schemas.microsoft.com/office/drawing/2014/main" id="{00000000-0008-0000-0500-000008000000}"/>
            </a:ext>
          </a:extLst>
        </xdr:cNvPr>
        <xdr:cNvSpPr txBox="1"/>
      </xdr:nvSpPr>
      <xdr:spPr>
        <a:xfrm>
          <a:off x="6981825" y="3295650"/>
          <a:ext cx="12573000" cy="14224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baseline="0">
              <a:solidFill>
                <a:schemeClr val="dk1"/>
              </a:solidFill>
              <a:effectLst/>
              <a:latin typeface="+mn-lt"/>
              <a:ea typeface="+mn-ea"/>
              <a:cs typeface="+mn-cs"/>
            </a:rPr>
            <a:t>Ko alue on riittävän iso alue, joten yhteislupa-alueeseen kuuluminen ei sinällään ole merkittävä.</a:t>
          </a:r>
          <a:endParaRPr lang="fi-FI">
            <a:effectLst/>
          </a:endParaRPr>
        </a:p>
        <a:p>
          <a:r>
            <a:rPr lang="fi-FI" sz="1100" baseline="0">
              <a:solidFill>
                <a:schemeClr val="dk1"/>
              </a:solidFill>
              <a:effectLst/>
              <a:latin typeface="+mn-lt"/>
              <a:ea typeface="+mn-ea"/>
              <a:cs typeface="+mn-cs"/>
            </a:rPr>
            <a:t>Pienemmillä alueilla yhteisluvat tärkeitä.</a:t>
          </a:r>
          <a:endParaRPr lang="fi-FI">
            <a:effectLst/>
          </a:endParaRPr>
        </a:p>
        <a:p>
          <a:endParaRPr lang="en-US">
            <a:effectLst/>
          </a:endParaRPr>
        </a:p>
      </xdr:txBody>
    </xdr:sp>
    <xdr:clientData/>
  </xdr:twoCellAnchor>
  <xdr:twoCellAnchor>
    <xdr:from>
      <xdr:col>21</xdr:col>
      <xdr:colOff>0</xdr:colOff>
      <xdr:row>28</xdr:row>
      <xdr:rowOff>0</xdr:rowOff>
    </xdr:from>
    <xdr:to>
      <xdr:col>36</xdr:col>
      <xdr:colOff>0</xdr:colOff>
      <xdr:row>38</xdr:row>
      <xdr:rowOff>19050</xdr:rowOff>
    </xdr:to>
    <xdr:sp macro="" textlink="">
      <xdr:nvSpPr>
        <xdr:cNvPr id="9" name="Tekstiruutu 8">
          <a:extLst>
            <a:ext uri="{FF2B5EF4-FFF2-40B4-BE49-F238E27FC236}">
              <a16:creationId xmlns:a16="http://schemas.microsoft.com/office/drawing/2014/main" id="{00000000-0008-0000-0500-000009000000}"/>
            </a:ext>
          </a:extLst>
        </xdr:cNvPr>
        <xdr:cNvSpPr txBox="1"/>
      </xdr:nvSpPr>
      <xdr:spPr>
        <a:xfrm>
          <a:off x="6981825" y="5010150"/>
          <a:ext cx="12573000" cy="20193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i-FI" sz="1100">
              <a:solidFill>
                <a:schemeClr val="dk1"/>
              </a:solidFill>
              <a:effectLst/>
              <a:latin typeface="+mn-lt"/>
              <a:ea typeface="+mn-ea"/>
              <a:cs typeface="+mn-cs"/>
            </a:rPr>
            <a:t>Toistaiseksi voimassa</a:t>
          </a:r>
          <a:r>
            <a:rPr lang="fi-FI" sz="1100" baseline="0">
              <a:solidFill>
                <a:schemeClr val="dk1"/>
              </a:solidFill>
              <a:effectLst/>
              <a:latin typeface="+mn-lt"/>
              <a:ea typeface="+mn-ea"/>
              <a:cs typeface="+mn-cs"/>
            </a:rPr>
            <a:t> oleva sopimus ja lähtökohtaisesti sopimukset ovat toistaiseksi voimassa. Jatkossakin sopimusten pitää olla pitkäaikaisia, koska toiminta ja yhteistyö tarvitsee jatkuvuutta toimiakseen hyvin. Koeaika (yksi vuosi) on hyvä olla varsinkin vierasmetsästyksessä, koska siinä ehditään toteamaan, että toimiiko alue ja toiminta ylipäätään. Tarvittaessa tehdään korjausliikkeitä suuntaan tai toiseen. </a:t>
          </a:r>
          <a:endParaRPr lang="fi-FI">
            <a:effectLst/>
          </a:endParaRPr>
        </a:p>
        <a:p>
          <a:endParaRPr lang="en-US">
            <a:effectLst/>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3</xdr:col>
      <xdr:colOff>76200</xdr:colOff>
      <xdr:row>3</xdr:row>
      <xdr:rowOff>190500</xdr:rowOff>
    </xdr:from>
    <xdr:ext cx="184731" cy="264560"/>
    <xdr:sp macro="" textlink="">
      <xdr:nvSpPr>
        <xdr:cNvPr id="2" name="Tekstiruutu 1">
          <a:extLst>
            <a:ext uri="{FF2B5EF4-FFF2-40B4-BE49-F238E27FC236}">
              <a16:creationId xmlns:a16="http://schemas.microsoft.com/office/drawing/2014/main" id="{00000000-0008-0000-0600-000002000000}"/>
            </a:ext>
          </a:extLst>
        </xdr:cNvPr>
        <xdr:cNvSpPr txBox="1"/>
      </xdr:nvSpPr>
      <xdr:spPr>
        <a:xfrm>
          <a:off x="723900"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i-FI" sz="1100"/>
        </a:p>
      </xdr:txBody>
    </xdr:sp>
    <xdr:clientData/>
  </xdr:oneCellAnchor>
  <xdr:twoCellAnchor>
    <xdr:from>
      <xdr:col>2</xdr:col>
      <xdr:colOff>0</xdr:colOff>
      <xdr:row>3</xdr:row>
      <xdr:rowOff>0</xdr:rowOff>
    </xdr:from>
    <xdr:to>
      <xdr:col>17</xdr:col>
      <xdr:colOff>0</xdr:colOff>
      <xdr:row>18</xdr:row>
      <xdr:rowOff>19050</xdr:rowOff>
    </xdr:to>
    <xdr:sp macro="" textlink="">
      <xdr:nvSpPr>
        <xdr:cNvPr id="3" name="Tekstiruutu 2">
          <a:extLst>
            <a:ext uri="{FF2B5EF4-FFF2-40B4-BE49-F238E27FC236}">
              <a16:creationId xmlns:a16="http://schemas.microsoft.com/office/drawing/2014/main" id="{00000000-0008-0000-0600-000003000000}"/>
            </a:ext>
          </a:extLst>
        </xdr:cNvPr>
        <xdr:cNvSpPr txBox="1"/>
      </xdr:nvSpPr>
      <xdr:spPr>
        <a:xfrm>
          <a:off x="504825" y="923925"/>
          <a:ext cx="3981450" cy="301942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Yleisilme</a:t>
          </a:r>
        </a:p>
        <a:p>
          <a:r>
            <a:rPr lang="fi-FI" sz="1100"/>
            <a:t>- luonnonmukaisuus, aitous, autenttisuus, metsästysmahdollisuuksien ja saaliin saannin mielikuvia luova</a:t>
          </a:r>
        </a:p>
        <a:p>
          <a:r>
            <a:rPr lang="fi-FI" sz="1100"/>
            <a:t>- tukee ja vastaa asiakkaan ennakko-odotuksia, luvatunmukainen</a:t>
          </a:r>
        </a:p>
        <a:p>
          <a:r>
            <a:rPr lang="fi-FI" sz="1100"/>
            <a:t>- helppokulkuisuus, helppo hahmottaa (sopiva kartta-aineisto, muu tukimateriaali)</a:t>
          </a:r>
        </a:p>
        <a:p>
          <a:r>
            <a:rPr lang="fi-FI" sz="1100"/>
            <a:t>- passi- ja taukopaikkojen siisteys </a:t>
          </a:r>
          <a:endParaRPr lang="fi-FI" sz="1100">
            <a:solidFill>
              <a:srgbClr val="FF0000"/>
            </a:solidFill>
          </a:endParaRPr>
        </a:p>
      </xdr:txBody>
    </xdr:sp>
    <xdr:clientData/>
  </xdr:twoCellAnchor>
  <xdr:twoCellAnchor>
    <xdr:from>
      <xdr:col>1</xdr:col>
      <xdr:colOff>200822</xdr:colOff>
      <xdr:row>19</xdr:row>
      <xdr:rowOff>211501</xdr:rowOff>
    </xdr:from>
    <xdr:to>
      <xdr:col>16</xdr:col>
      <xdr:colOff>579526</xdr:colOff>
      <xdr:row>29</xdr:row>
      <xdr:rowOff>30526</xdr:rowOff>
    </xdr:to>
    <xdr:sp macro="" textlink="">
      <xdr:nvSpPr>
        <xdr:cNvPr id="4" name="Tekstiruutu 6">
          <a:extLst>
            <a:ext uri="{FF2B5EF4-FFF2-40B4-BE49-F238E27FC236}">
              <a16:creationId xmlns:a16="http://schemas.microsoft.com/office/drawing/2014/main" id="{00000000-0008-0000-0600-000004000000}"/>
            </a:ext>
          </a:extLst>
        </xdr:cNvPr>
        <xdr:cNvSpPr txBox="1"/>
      </xdr:nvSpPr>
      <xdr:spPr>
        <a:xfrm>
          <a:off x="504933" y="4302661"/>
          <a:ext cx="3982138" cy="1838784"/>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Näköhavainnot </a:t>
          </a:r>
        </a:p>
        <a:p>
          <a:r>
            <a:rPr lang="fi-FI" sz="1100"/>
            <a:t>- valokuvat/videot riistakannasta, näytetään, mitä metsästetään</a:t>
          </a:r>
        </a:p>
        <a:p>
          <a:r>
            <a:rPr lang="fi-FI" sz="1100"/>
            <a:t>- riistakameran hyödyntäminen</a:t>
          </a:r>
        </a:p>
        <a:p>
          <a:r>
            <a:rPr lang="fi-FI" sz="1100"/>
            <a:t>- jälki- ja jätöshavainnot</a:t>
          </a:r>
        </a:p>
        <a:p>
          <a:r>
            <a:rPr lang="fi-FI" sz="1100"/>
            <a:t>- metsästysmuistot</a:t>
          </a:r>
          <a:r>
            <a:rPr lang="fi-FI" sz="1100" baseline="0"/>
            <a:t> </a:t>
          </a:r>
          <a:r>
            <a:rPr lang="fi-FI" sz="1100"/>
            <a:t>yms. esillä</a:t>
          </a:r>
        </a:p>
        <a:p>
          <a:r>
            <a:rPr lang="fi-FI" sz="1100"/>
            <a:t>- saaliinkäsittelyn havainnollistaminen kuvien avulla (asianmukaisesti, kunnioittaen)</a:t>
          </a:r>
        </a:p>
      </xdr:txBody>
    </xdr:sp>
    <xdr:clientData/>
  </xdr:twoCellAnchor>
  <xdr:twoCellAnchor>
    <xdr:from>
      <xdr:col>2</xdr:col>
      <xdr:colOff>0</xdr:colOff>
      <xdr:row>31</xdr:row>
      <xdr:rowOff>0</xdr:rowOff>
    </xdr:from>
    <xdr:to>
      <xdr:col>17</xdr:col>
      <xdr:colOff>0</xdr:colOff>
      <xdr:row>41</xdr:row>
      <xdr:rowOff>19050</xdr:rowOff>
    </xdr:to>
    <xdr:sp macro="" textlink="">
      <xdr:nvSpPr>
        <xdr:cNvPr id="5" name="Tekstiruutu 8">
          <a:extLst>
            <a:ext uri="{FF2B5EF4-FFF2-40B4-BE49-F238E27FC236}">
              <a16:creationId xmlns:a16="http://schemas.microsoft.com/office/drawing/2014/main" id="{00000000-0008-0000-0600-000005000000}"/>
            </a:ext>
          </a:extLst>
        </xdr:cNvPr>
        <xdr:cNvSpPr txBox="1"/>
      </xdr:nvSpPr>
      <xdr:spPr>
        <a:xfrm>
          <a:off x="504825" y="6410325"/>
          <a:ext cx="3981450" cy="20193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erämaavaikutelma, tunne, että metsästetään metsässä, ei keinotekoista vaikutelmaa</a:t>
          </a:r>
        </a:p>
        <a:p>
          <a:r>
            <a:rPr lang="fi-FI" sz="1100"/>
            <a:t>- kuvauksellisuus (metsästysmuistot)</a:t>
          </a:r>
        </a:p>
        <a:p>
          <a:r>
            <a:rPr lang="fi-FI" sz="1100"/>
            <a:t>- puuston ja ylipäätään luonnon monimuotoisuus</a:t>
          </a:r>
        </a:p>
        <a:p>
          <a:r>
            <a:rPr lang="fi-FI" sz="1100"/>
            <a:t>- korkeuserot</a:t>
          </a:r>
        </a:p>
        <a:p>
          <a:r>
            <a:rPr lang="fi-FI" sz="1100"/>
            <a:t>- järvet, lammet, purot</a:t>
          </a:r>
        </a:p>
        <a:p>
          <a:r>
            <a:rPr lang="fi-FI" sz="1100"/>
            <a:t>- kasvillisuus jäkälä, sammal, naava/luppo, marjat, sienet</a:t>
          </a:r>
        </a:p>
        <a:p>
          <a:r>
            <a:rPr lang="fi-FI" sz="1100"/>
            <a:t>- polut, pitkospuut, sillat</a:t>
          </a:r>
        </a:p>
        <a:p>
          <a:r>
            <a:rPr lang="fi-FI" sz="1100"/>
            <a:t>- reittien valinta (vältetään tyyliin hakkuuaukkoja, metsäkoneiden jättämiä jälkiä)</a:t>
          </a:r>
        </a:p>
      </xdr:txBody>
    </xdr:sp>
    <xdr:clientData/>
  </xdr:twoCellAnchor>
  <xdr:twoCellAnchor>
    <xdr:from>
      <xdr:col>2</xdr:col>
      <xdr:colOff>0</xdr:colOff>
      <xdr:row>43</xdr:row>
      <xdr:rowOff>0</xdr:rowOff>
    </xdr:from>
    <xdr:to>
      <xdr:col>17</xdr:col>
      <xdr:colOff>0</xdr:colOff>
      <xdr:row>58</xdr:row>
      <xdr:rowOff>19050</xdr:rowOff>
    </xdr:to>
    <xdr:sp macro="" textlink="">
      <xdr:nvSpPr>
        <xdr:cNvPr id="6" name="Tekstiruutu 10">
          <a:extLst>
            <a:ext uri="{FF2B5EF4-FFF2-40B4-BE49-F238E27FC236}">
              <a16:creationId xmlns:a16="http://schemas.microsoft.com/office/drawing/2014/main" id="{00000000-0008-0000-0600-000006000000}"/>
            </a:ext>
          </a:extLst>
        </xdr:cNvPr>
        <xdr:cNvSpPr txBox="1"/>
      </xdr:nvSpPr>
      <xdr:spPr>
        <a:xfrm>
          <a:off x="504825" y="8743950"/>
          <a:ext cx="3981450" cy="1819275"/>
        </a:xfrm>
        <a:prstGeom prst="rect">
          <a:avLst/>
        </a:prstGeom>
        <a:solidFill>
          <a:schemeClr val="bg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 metsästys- ja oheispalveluinfra</a:t>
          </a:r>
        </a:p>
        <a:p>
          <a:r>
            <a:rPr lang="fi-FI" sz="1100"/>
            <a:t>- passi- ja taukopaikat, luontoon sijoittuminen ja maastoutuminen, teknisesti toimivia ja turvallisia, näyttävät myös turvallisilta, taukopaikkojen viihtyisyys ja tarkoituksenmukainen, kalusto, sisustus, siisteys</a:t>
          </a:r>
        </a:p>
        <a:p>
          <a:r>
            <a:rPr lang="fi-FI" sz="1100"/>
            <a:t>- majoitus: ulkoisesti ja sisäisesti metsästysteeman soveltuva, siisteys, metsästysvarusteiden asiallinen säilytys/huolto</a:t>
          </a:r>
        </a:p>
        <a:p>
          <a:r>
            <a:rPr lang="fi-FI" sz="1100"/>
            <a:t>- jahtiin osallistuvat ihmiset: siistit ja asianmukaiset varusteet, rooliin sopiva käyttäyminen suhteessa asiakkaaseen</a:t>
          </a:r>
        </a:p>
        <a:p>
          <a:r>
            <a:rPr lang="fi-FI" sz="1100"/>
            <a:t>- koirat: terveet, hoidetut, elinvoimaiset, "haukkuvat/ajavat"</a:t>
          </a:r>
        </a:p>
        <a:p>
          <a:r>
            <a:rPr lang="fi-FI" sz="1100"/>
            <a:t>- kuljetus: asianmukainen ja siisti kuljetuskalusto</a:t>
          </a:r>
        </a:p>
        <a:p>
          <a:r>
            <a:rPr lang="fi-FI" sz="1100"/>
            <a:t>- ruoka: raaka-aineet pitää olla tunnistettavissa, esillepano tarkoituksenmukaista, aistinvarainen huomiointi</a:t>
          </a:r>
        </a:p>
      </xdr:txBody>
    </xdr:sp>
    <xdr:clientData/>
  </xdr:twoCellAnchor>
  <xdr:oneCellAnchor>
    <xdr:from>
      <xdr:col>22</xdr:col>
      <xdr:colOff>76200</xdr:colOff>
      <xdr:row>3</xdr:row>
      <xdr:rowOff>190500</xdr:rowOff>
    </xdr:from>
    <xdr:ext cx="184731" cy="264560"/>
    <xdr:sp macro="" textlink="">
      <xdr:nvSpPr>
        <xdr:cNvPr id="7" name="Tekstiruutu 1">
          <a:extLst>
            <a:ext uri="{FF2B5EF4-FFF2-40B4-BE49-F238E27FC236}">
              <a16:creationId xmlns:a16="http://schemas.microsoft.com/office/drawing/2014/main" id="{00000000-0008-0000-0600-000007000000}"/>
            </a:ext>
          </a:extLst>
        </xdr:cNvPr>
        <xdr:cNvSpPr txBox="1"/>
      </xdr:nvSpPr>
      <xdr:spPr>
        <a:xfrm>
          <a:off x="7896225" y="1114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i-FI" sz="1100"/>
        </a:p>
      </xdr:txBody>
    </xdr:sp>
    <xdr:clientData/>
  </xdr:oneCellAnchor>
  <xdr:twoCellAnchor>
    <xdr:from>
      <xdr:col>21</xdr:col>
      <xdr:colOff>0</xdr:colOff>
      <xdr:row>3</xdr:row>
      <xdr:rowOff>0</xdr:rowOff>
    </xdr:from>
    <xdr:to>
      <xdr:col>36</xdr:col>
      <xdr:colOff>0</xdr:colOff>
      <xdr:row>18</xdr:row>
      <xdr:rowOff>19050</xdr:rowOff>
    </xdr:to>
    <xdr:sp macro="" textlink="">
      <xdr:nvSpPr>
        <xdr:cNvPr id="8" name="Tekstiruutu 2">
          <a:extLst>
            <a:ext uri="{FF2B5EF4-FFF2-40B4-BE49-F238E27FC236}">
              <a16:creationId xmlns:a16="http://schemas.microsoft.com/office/drawing/2014/main" id="{00000000-0008-0000-0600-000008000000}"/>
            </a:ext>
          </a:extLst>
        </xdr:cNvPr>
        <xdr:cNvSpPr txBox="1"/>
      </xdr:nvSpPr>
      <xdr:spPr>
        <a:xfrm>
          <a:off x="6981825" y="923925"/>
          <a:ext cx="12573000" cy="301942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chemeClr val="dk1"/>
              </a:solidFill>
              <a:effectLst/>
              <a:latin typeface="+mn-lt"/>
              <a:ea typeface="+mn-ea"/>
              <a:cs typeface="+mn-cs"/>
            </a:rPr>
            <a:t>Yleisilmeeltään alue on luonnonmukainen "erämaa"-tyyppinen kokonaisuus. Asiakas</a:t>
          </a:r>
          <a:r>
            <a:rPr lang="fi-FI" sz="1100" baseline="0">
              <a:solidFill>
                <a:schemeClr val="dk1"/>
              </a:solidFill>
              <a:effectLst/>
              <a:latin typeface="+mn-lt"/>
              <a:ea typeface="+mn-ea"/>
              <a:cs typeface="+mn-cs"/>
            </a:rPr>
            <a:t> tuntee tulevansa metsästämään luonnonmukaisiin olosuhteisiin. Taukopaikkojen ym. pisteiden siisteys tarkastetaan ennen asikkaiden saapumista. Alueelta on olemassa toimiva kartta-aineisto, joka lisää visuaalisuutta. Alueelta otettua kuvamateriaalia voidaan käyttää  niin ennakkomarkkinoinnissa kuin informaation jakamisessakin.</a:t>
          </a:r>
          <a:endParaRPr lang="en-US">
            <a:effectLst/>
          </a:endParaRPr>
        </a:p>
      </xdr:txBody>
    </xdr:sp>
    <xdr:clientData/>
  </xdr:twoCellAnchor>
  <xdr:twoCellAnchor>
    <xdr:from>
      <xdr:col>21</xdr:col>
      <xdr:colOff>0</xdr:colOff>
      <xdr:row>20</xdr:row>
      <xdr:rowOff>9525</xdr:rowOff>
    </xdr:from>
    <xdr:to>
      <xdr:col>36</xdr:col>
      <xdr:colOff>0</xdr:colOff>
      <xdr:row>29</xdr:row>
      <xdr:rowOff>31750</xdr:rowOff>
    </xdr:to>
    <xdr:sp macro="" textlink="">
      <xdr:nvSpPr>
        <xdr:cNvPr id="9" name="Tekstiruutu 6">
          <a:extLst>
            <a:ext uri="{FF2B5EF4-FFF2-40B4-BE49-F238E27FC236}">
              <a16:creationId xmlns:a16="http://schemas.microsoft.com/office/drawing/2014/main" id="{00000000-0008-0000-0600-000009000000}"/>
            </a:ext>
          </a:extLst>
        </xdr:cNvPr>
        <xdr:cNvSpPr txBox="1"/>
      </xdr:nvSpPr>
      <xdr:spPr>
        <a:xfrm>
          <a:off x="6981825" y="4295775"/>
          <a:ext cx="12573000" cy="182245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chemeClr val="dk1"/>
              </a:solidFill>
              <a:effectLst/>
              <a:latin typeface="+mn-lt"/>
              <a:ea typeface="+mn-ea"/>
              <a:cs typeface="+mn-cs"/>
            </a:rPr>
            <a:t>Seuralla on käytössään riistakamerat sekä muuta kuvauskalustoa ja</a:t>
          </a:r>
          <a:r>
            <a:rPr lang="fi-FI" sz="1100" baseline="0">
              <a:solidFill>
                <a:schemeClr val="dk1"/>
              </a:solidFill>
              <a:effectLst/>
              <a:latin typeface="+mn-lt"/>
              <a:ea typeface="+mn-ea"/>
              <a:cs typeface="+mn-cs"/>
            </a:rPr>
            <a:t> aineistoa pystytään hyödyntämään niin valikoivassa metsästyksessä, riistanhoidossa kuin  asiakkaiden mielikuvan muodostamisessa. Tiloissa on esillä laadukkaasti käsiteltyjä metsästysmuistoja.</a:t>
          </a:r>
          <a:endParaRPr lang="en-US">
            <a:effectLst/>
          </a:endParaRPr>
        </a:p>
      </xdr:txBody>
    </xdr:sp>
    <xdr:clientData/>
  </xdr:twoCellAnchor>
  <xdr:twoCellAnchor>
    <xdr:from>
      <xdr:col>21</xdr:col>
      <xdr:colOff>0</xdr:colOff>
      <xdr:row>31</xdr:row>
      <xdr:rowOff>0</xdr:rowOff>
    </xdr:from>
    <xdr:to>
      <xdr:col>36</xdr:col>
      <xdr:colOff>0</xdr:colOff>
      <xdr:row>41</xdr:row>
      <xdr:rowOff>19050</xdr:rowOff>
    </xdr:to>
    <xdr:sp macro="" textlink="">
      <xdr:nvSpPr>
        <xdr:cNvPr id="10" name="Tekstiruutu 8">
          <a:extLst>
            <a:ext uri="{FF2B5EF4-FFF2-40B4-BE49-F238E27FC236}">
              <a16:creationId xmlns:a16="http://schemas.microsoft.com/office/drawing/2014/main" id="{00000000-0008-0000-0600-00000A000000}"/>
            </a:ext>
          </a:extLst>
        </xdr:cNvPr>
        <xdr:cNvSpPr txBox="1"/>
      </xdr:nvSpPr>
      <xdr:spPr>
        <a:xfrm>
          <a:off x="6981825" y="6410325"/>
          <a:ext cx="12573000" cy="2019300"/>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solidFill>
                <a:schemeClr val="dk1"/>
              </a:solidFill>
              <a:effectLst/>
              <a:latin typeface="+mn-lt"/>
              <a:ea typeface="+mn-ea"/>
              <a:cs typeface="+mn-cs"/>
            </a:rPr>
            <a:t>Maasto tekee metsästäjään vaikutuksen vaihtelevuudellaan ja jylhyydellään. Vaikka osin suuret korkeuserot asettavat lieviä haasteita  huonosti liikkuville metsästäjille, </a:t>
          </a:r>
          <a:r>
            <a:rPr lang="fi-FI" sz="1100" baseline="0">
              <a:solidFill>
                <a:schemeClr val="dk1"/>
              </a:solidFill>
              <a:effectLst/>
              <a:latin typeface="+mn-lt"/>
              <a:ea typeface="+mn-ea"/>
              <a:cs typeface="+mn-cs"/>
            </a:rPr>
            <a:t> parantavat </a:t>
          </a:r>
          <a:r>
            <a:rPr lang="fi-FI" sz="1100">
              <a:solidFill>
                <a:schemeClr val="dk1"/>
              </a:solidFill>
              <a:effectLst/>
              <a:latin typeface="+mn-lt"/>
              <a:ea typeface="+mn-ea"/>
              <a:cs typeface="+mn-cs"/>
            </a:rPr>
            <a:t>ne asiakkaan</a:t>
          </a:r>
          <a:r>
            <a:rPr lang="fi-FI" sz="1100" baseline="0">
              <a:solidFill>
                <a:schemeClr val="dk1"/>
              </a:solidFill>
              <a:effectLst/>
              <a:latin typeface="+mn-lt"/>
              <a:ea typeface="+mn-ea"/>
              <a:cs typeface="+mn-cs"/>
            </a:rPr>
            <a:t> mmetsästyskokemusta. Pintakasvillisuus on monimuotoista, naavaa ja jäkälää on havaittavissa runsaasti kallioisilla maastoalueilla. Erämaatyyppiset lammet ja pienet järvet tuodat monimuotoisuutta ympäristöön.</a:t>
          </a:r>
          <a:endParaRPr lang="en-US">
            <a:effectLst/>
          </a:endParaRPr>
        </a:p>
      </xdr:txBody>
    </xdr:sp>
    <xdr:clientData/>
  </xdr:twoCellAnchor>
  <xdr:twoCellAnchor>
    <xdr:from>
      <xdr:col>21</xdr:col>
      <xdr:colOff>0</xdr:colOff>
      <xdr:row>43</xdr:row>
      <xdr:rowOff>0</xdr:rowOff>
    </xdr:from>
    <xdr:to>
      <xdr:col>36</xdr:col>
      <xdr:colOff>0</xdr:colOff>
      <xdr:row>58</xdr:row>
      <xdr:rowOff>19050</xdr:rowOff>
    </xdr:to>
    <xdr:sp macro="" textlink="">
      <xdr:nvSpPr>
        <xdr:cNvPr id="11" name="Tekstiruutu 10">
          <a:extLst>
            <a:ext uri="{FF2B5EF4-FFF2-40B4-BE49-F238E27FC236}">
              <a16:creationId xmlns:a16="http://schemas.microsoft.com/office/drawing/2014/main" id="{00000000-0008-0000-0600-00000B000000}"/>
            </a:ext>
          </a:extLst>
        </xdr:cNvPr>
        <xdr:cNvSpPr txBox="1"/>
      </xdr:nvSpPr>
      <xdr:spPr>
        <a:xfrm>
          <a:off x="6981825" y="8743950"/>
          <a:ext cx="12573000" cy="1819275"/>
        </a:xfrm>
        <a:prstGeom prst="rect">
          <a:avLst/>
        </a:prstGeom>
        <a:solidFill>
          <a:schemeClr val="bg1">
            <a:lumMod val="85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100"/>
            <a:t>Metsästys</a:t>
          </a:r>
          <a:r>
            <a:rPr lang="fi-FI" sz="1100" baseline="0"/>
            <a:t> ja oheispalveluinfra on toimiva ja hyväkuntoinen. Majoitus ja ruokapalvelujen infra on metsästyshenkinen ja asiakkaan tunne "metsällä" olemisesta säilyy koko vierailun ajan. Seuran jäsenistön koirat ovat hyväluonteisia, toimivia sekä hyväkuntoisia käyttökoiria joita käytetäään myös koetoiminnassa.</a:t>
          </a:r>
        </a:p>
        <a:p>
          <a:endParaRPr lang="fi-FI" sz="1100" baseline="0"/>
        </a:p>
        <a:p>
          <a:r>
            <a:rPr lang="fi-FI" sz="1100" baseline="0"/>
            <a:t>Seuralla on olemassa myös tarkat säännöt kuinka metsällä käyttäydytään ja ennen vierasjahtia pelisäännöt käydään läpi. Tämä koskee niin  liikkumista, kommunikointia kuin pukeutumista.</a:t>
          </a:r>
        </a:p>
        <a:p>
          <a:r>
            <a:rPr lang="fi-FI" sz="1100" baseline="0"/>
            <a:t>Asiakkaiden ja muiden metsästykseen osallistuvien turvallisuuteen kiinnitetään erityistä huomiota, vaaratilanteita ei saa syntyä. Tämä edistää myös asiakkaan turvallisuudentunnetta.</a:t>
          </a:r>
          <a:endParaRPr lang="fi-FI"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4:P12" totalsRowShown="0" headerRowDxfId="21" dataDxfId="19" headerRowBorderDxfId="20" tableBorderDxfId="18" totalsRowBorderDxfId="17">
  <autoFilter ref="B4:P12" xr:uid="{00000000-0009-0000-0100-000001000000}"/>
  <tableColumns count="15">
    <tableColumn id="1" xr3:uid="{00000000-0010-0000-0000-000001000000}" name="Osa-alue" dataDxfId="16"/>
    <tableColumn id="8" xr3:uid="{A212EE53-C9EC-4024-BE7C-89382B71FF53}" name="Kriteeri_1" dataDxfId="15"/>
    <tableColumn id="2" xr3:uid="{00000000-0010-0000-0000-000002000000}" name="Arvio" dataDxfId="14"/>
    <tableColumn id="11" xr3:uid="{FCFD97A4-572A-4D33-BB54-EBBF5369E9E9}" name="Kriteeri_2" dataDxfId="13"/>
    <tableColumn id="3" xr3:uid="{00000000-0010-0000-0000-000003000000}" name="Arvio2" dataDxfId="12"/>
    <tableColumn id="12" xr3:uid="{5238CDA7-0225-4473-A13C-0AB61B29F5C1}" name="Kriteeri_3" dataDxfId="11"/>
    <tableColumn id="4" xr3:uid="{00000000-0010-0000-0000-000004000000}" name="Arvio3" dataDxfId="10"/>
    <tableColumn id="13" xr3:uid="{6B671341-B259-4814-B078-DA4782661FAB}" name="Kriteeri_4" dataDxfId="9"/>
    <tableColumn id="5" xr3:uid="{00000000-0010-0000-0000-000005000000}" name="Arvio4" dataDxfId="8"/>
    <tableColumn id="14" xr3:uid="{04912011-5006-4F00-9BC4-08CBB56AB0B7}" name="Kriteeri_5" dataDxfId="7"/>
    <tableColumn id="6" xr3:uid="{00000000-0010-0000-0000-000006000000}" name="Arvio5" dataDxfId="6">
      <calculatedColumnFormula>#REF!</calculatedColumnFormula>
    </tableColumn>
    <tableColumn id="10" xr3:uid="{10A6D579-41E8-404B-ACB8-5E65BD22C5B5}" name="Kriteeri_6" dataDxfId="5"/>
    <tableColumn id="9" xr3:uid="{930AB682-53A5-468E-8012-4D59D40A8CEB}" name="Arvio6" dataDxfId="4">
      <calculatedColumnFormula>'8 KESTÄVYYS JA VASTUULLISUUS'!U70</calculatedColumnFormula>
    </tableColumn>
    <tableColumn id="16" xr3:uid="{FC3407C7-1EC5-443E-B1B2-5D1AFF970F16}" name="MAX" dataDxfId="3"/>
    <tableColumn id="7" xr3:uid="{00000000-0010-0000-0000-000007000000}" name="SUMMA" dataDxfId="2">
      <calculatedColumnFormula>SUM(D5:N5)</calculatedColumnFormula>
    </tableColumn>
  </tableColumns>
  <tableStyleInfo name="TableStyleMedium21" showFirstColumn="0" showLastColumn="0" showRowStripes="1" showColumnStripes="0"/>
</table>
</file>

<file path=xl/theme/theme1.xml><?xml version="1.0" encoding="utf-8"?>
<a:theme xmlns:a="http://schemas.openxmlformats.org/drawingml/2006/main" name="Office-te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D540B-D960-4A19-BD81-9D8B7CAAB145}">
  <dimension ref="A1"/>
  <sheetViews>
    <sheetView workbookViewId="0">
      <selection activeCell="L2" sqref="L2"/>
    </sheetView>
  </sheetViews>
  <sheetFormatPr defaultRowHeight="15.7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J83"/>
  <sheetViews>
    <sheetView showGridLines="0" topLeftCell="A39" zoomScale="90" zoomScaleNormal="90" workbookViewId="0">
      <selection activeCell="V61" sqref="V61"/>
    </sheetView>
  </sheetViews>
  <sheetFormatPr defaultColWidth="11" defaultRowHeight="15.75"/>
  <cols>
    <col min="1" max="1" width="4" customWidth="1"/>
    <col min="2" max="2" width="2.625" customWidth="1"/>
    <col min="3" max="3" width="1.875" customWidth="1"/>
    <col min="4" max="4" width="1.625" customWidth="1"/>
    <col min="5" max="5" width="9.875" customWidth="1"/>
    <col min="6" max="6" width="1.5" customWidth="1"/>
    <col min="7" max="7" width="1.875" customWidth="1"/>
    <col min="8" max="8" width="10.625" customWidth="1"/>
    <col min="9" max="9" width="5.375" hidden="1" customWidth="1"/>
    <col min="10" max="10" width="1.5" customWidth="1"/>
    <col min="11" max="11" width="1.875" customWidth="1"/>
    <col min="12" max="12" width="6.5" customWidth="1"/>
    <col min="13" max="13" width="5" customWidth="1"/>
    <col min="14" max="14" width="2.375" customWidth="1"/>
    <col min="15" max="15" width="10.5" hidden="1" customWidth="1"/>
    <col min="16" max="16" width="10.875" hidden="1" customWidth="1"/>
    <col min="17" max="17" width="7.625" customWidth="1"/>
    <col min="18" max="18" width="7.625" hidden="1" customWidth="1"/>
    <col min="19" max="19" width="1.875" customWidth="1"/>
    <col min="20" max="20" width="25.125" customWidth="1"/>
    <col min="21" max="21" width="5.625" customWidth="1"/>
  </cols>
  <sheetData>
    <row r="1" spans="1:36" ht="36.75" thickBot="1">
      <c r="A1" s="37">
        <v>7</v>
      </c>
      <c r="C1" s="37" t="s">
        <v>62</v>
      </c>
    </row>
    <row r="2" spans="1:36" ht="19.5" thickBot="1">
      <c r="T2" s="31" t="s">
        <v>1</v>
      </c>
      <c r="U2" s="29"/>
      <c r="V2" s="29"/>
      <c r="W2" s="29"/>
      <c r="X2" s="29"/>
      <c r="Y2" s="29"/>
      <c r="Z2" s="29"/>
      <c r="AA2" s="29"/>
      <c r="AB2" s="29"/>
      <c r="AC2" s="29"/>
      <c r="AD2" s="29"/>
      <c r="AE2" s="29"/>
      <c r="AF2" s="29"/>
      <c r="AG2" s="29"/>
      <c r="AH2" s="29"/>
      <c r="AI2" s="29"/>
      <c r="AJ2" s="30"/>
    </row>
    <row r="3" spans="1:36" ht="16.5" thickBot="1">
      <c r="B3" s="81" t="s">
        <v>2</v>
      </c>
      <c r="C3" s="34" t="s">
        <v>0</v>
      </c>
      <c r="D3" s="29"/>
      <c r="E3" s="29"/>
      <c r="F3" s="29"/>
      <c r="G3" s="29"/>
      <c r="H3" s="29"/>
      <c r="I3" s="29"/>
      <c r="J3" s="29"/>
      <c r="K3" s="29"/>
      <c r="L3" s="29"/>
      <c r="M3" s="29"/>
      <c r="N3" s="29"/>
      <c r="O3" s="29"/>
      <c r="P3" s="29"/>
      <c r="Q3" s="30"/>
      <c r="R3" s="9"/>
      <c r="T3" s="27" t="s">
        <v>4</v>
      </c>
      <c r="U3" s="32">
        <f>1*LEFT(T3,FIND(" ",T3))</f>
        <v>2</v>
      </c>
      <c r="V3" s="34" t="s">
        <v>0</v>
      </c>
      <c r="W3" s="29"/>
      <c r="X3" s="29"/>
      <c r="Y3" s="29"/>
      <c r="Z3" s="29"/>
      <c r="AA3" s="29"/>
      <c r="AB3" s="29"/>
      <c r="AC3" s="29"/>
      <c r="AD3" s="29"/>
      <c r="AE3" s="29"/>
      <c r="AF3" s="29"/>
      <c r="AG3" s="29"/>
      <c r="AH3" s="29"/>
      <c r="AI3" s="29"/>
      <c r="AJ3" s="30"/>
    </row>
    <row r="4" spans="1:36">
      <c r="C4" s="8"/>
      <c r="D4" s="82"/>
      <c r="E4" s="9"/>
      <c r="F4" s="9"/>
      <c r="G4" s="9"/>
      <c r="H4" s="9"/>
      <c r="I4" s="9"/>
      <c r="J4" s="9"/>
      <c r="K4" s="9"/>
      <c r="L4" s="9"/>
      <c r="M4" s="9"/>
      <c r="N4" s="9"/>
      <c r="O4" s="9"/>
      <c r="P4" s="9"/>
      <c r="Q4" s="10"/>
      <c r="R4" s="9"/>
      <c r="U4" s="24"/>
      <c r="V4" s="8"/>
      <c r="W4" s="82"/>
      <c r="X4" s="9"/>
      <c r="Y4" s="9"/>
      <c r="Z4" s="9"/>
      <c r="AA4" s="9"/>
      <c r="AB4" s="9"/>
      <c r="AC4" s="9"/>
      <c r="AD4" s="9"/>
      <c r="AE4" s="9"/>
      <c r="AF4" s="9"/>
      <c r="AG4" s="9"/>
      <c r="AH4" s="9"/>
      <c r="AI4" s="9"/>
      <c r="AJ4" s="10"/>
    </row>
    <row r="5" spans="1:36">
      <c r="C5" s="8"/>
      <c r="D5" s="9"/>
      <c r="E5" s="9"/>
      <c r="F5" s="9"/>
      <c r="G5" s="9"/>
      <c r="H5" s="9"/>
      <c r="I5" s="9"/>
      <c r="J5" s="9"/>
      <c r="K5" s="9"/>
      <c r="L5" s="9"/>
      <c r="M5" s="9"/>
      <c r="N5" s="9"/>
      <c r="O5" s="9"/>
      <c r="P5" s="9"/>
      <c r="Q5" s="10"/>
      <c r="R5" s="9"/>
      <c r="U5" s="24"/>
      <c r="V5" s="8"/>
      <c r="W5" s="9"/>
      <c r="X5" s="9"/>
      <c r="Y5" s="9"/>
      <c r="Z5" s="9"/>
      <c r="AA5" s="9"/>
      <c r="AB5" s="9"/>
      <c r="AC5" s="9"/>
      <c r="AD5" s="9"/>
      <c r="AE5" s="9"/>
      <c r="AF5" s="9"/>
      <c r="AG5" s="9"/>
      <c r="AH5" s="9"/>
      <c r="AI5" s="9"/>
      <c r="AJ5" s="10"/>
    </row>
    <row r="6" spans="1:36">
      <c r="C6" s="8"/>
      <c r="D6" s="9"/>
      <c r="E6" s="9"/>
      <c r="F6" s="9"/>
      <c r="G6" s="9"/>
      <c r="H6" s="9"/>
      <c r="I6" s="9"/>
      <c r="J6" s="9"/>
      <c r="K6" s="9"/>
      <c r="L6" s="9"/>
      <c r="M6" s="9"/>
      <c r="N6" s="9"/>
      <c r="O6" s="9"/>
      <c r="P6" s="9"/>
      <c r="Q6" s="10"/>
      <c r="R6" s="9"/>
      <c r="U6" s="24"/>
      <c r="V6" s="8"/>
      <c r="W6" s="9"/>
      <c r="X6" s="9"/>
      <c r="Y6" s="9"/>
      <c r="Z6" s="9"/>
      <c r="AA6" s="9"/>
      <c r="AB6" s="9"/>
      <c r="AC6" s="9"/>
      <c r="AD6" s="9"/>
      <c r="AE6" s="9"/>
      <c r="AF6" s="9"/>
      <c r="AG6" s="9"/>
      <c r="AH6" s="9"/>
      <c r="AI6" s="9"/>
      <c r="AJ6" s="10"/>
    </row>
    <row r="7" spans="1:36">
      <c r="C7" s="8"/>
      <c r="D7" s="9"/>
      <c r="E7" s="9"/>
      <c r="F7" s="9"/>
      <c r="G7" s="9"/>
      <c r="H7" s="9"/>
      <c r="I7" s="9"/>
      <c r="J7" s="9"/>
      <c r="K7" s="9"/>
      <c r="L7" s="9"/>
      <c r="M7" s="9"/>
      <c r="N7" s="9"/>
      <c r="O7" s="9"/>
      <c r="P7" s="9"/>
      <c r="Q7" s="10"/>
      <c r="R7" s="9"/>
      <c r="U7" s="24"/>
      <c r="V7" s="8"/>
      <c r="W7" s="9"/>
      <c r="X7" s="9"/>
      <c r="Y7" s="9"/>
      <c r="Z7" s="9"/>
      <c r="AA7" s="9"/>
      <c r="AB7" s="9"/>
      <c r="AC7" s="9"/>
      <c r="AD7" s="9"/>
      <c r="AE7" s="9"/>
      <c r="AF7" s="9"/>
      <c r="AG7" s="9"/>
      <c r="AH7" s="9"/>
      <c r="AI7" s="9"/>
      <c r="AJ7" s="10"/>
    </row>
    <row r="8" spans="1:36">
      <c r="C8" s="8"/>
      <c r="D8" s="9"/>
      <c r="E8" s="9"/>
      <c r="F8" s="9"/>
      <c r="G8" s="9"/>
      <c r="H8" s="9"/>
      <c r="I8" s="9"/>
      <c r="J8" s="9"/>
      <c r="K8" s="9"/>
      <c r="L8" s="9"/>
      <c r="M8" s="9"/>
      <c r="N8" s="9"/>
      <c r="O8" s="9"/>
      <c r="P8" s="9"/>
      <c r="Q8" s="10"/>
      <c r="R8" s="9"/>
      <c r="U8" s="24"/>
      <c r="V8" s="8"/>
      <c r="W8" s="9"/>
      <c r="X8" s="9"/>
      <c r="Y8" s="9"/>
      <c r="Z8" s="9"/>
      <c r="AA8" s="9"/>
      <c r="AB8" s="9"/>
      <c r="AC8" s="9"/>
      <c r="AD8" s="9"/>
      <c r="AE8" s="9"/>
      <c r="AF8" s="9"/>
      <c r="AG8" s="9"/>
      <c r="AH8" s="9"/>
      <c r="AI8" s="9"/>
      <c r="AJ8" s="10"/>
    </row>
    <row r="9" spans="1:36">
      <c r="C9" s="8"/>
      <c r="D9" s="9"/>
      <c r="E9" s="9"/>
      <c r="F9" s="9"/>
      <c r="G9" s="9"/>
      <c r="H9" s="9"/>
      <c r="I9" s="9"/>
      <c r="J9" s="9"/>
      <c r="K9" s="9"/>
      <c r="L9" s="9"/>
      <c r="M9" s="9"/>
      <c r="N9" s="9"/>
      <c r="O9" s="9"/>
      <c r="P9" s="9"/>
      <c r="Q9" s="10"/>
      <c r="R9" s="9"/>
      <c r="U9" s="24"/>
      <c r="V9" s="8"/>
      <c r="W9" s="9"/>
      <c r="X9" s="9"/>
      <c r="Y9" s="9"/>
      <c r="Z9" s="9"/>
      <c r="AA9" s="9"/>
      <c r="AB9" s="9"/>
      <c r="AC9" s="9"/>
      <c r="AD9" s="9"/>
      <c r="AE9" s="9"/>
      <c r="AF9" s="9"/>
      <c r="AG9" s="9"/>
      <c r="AH9" s="9"/>
      <c r="AI9" s="9"/>
      <c r="AJ9" s="10"/>
    </row>
    <row r="10" spans="1:36">
      <c r="C10" s="8"/>
      <c r="D10" s="9"/>
      <c r="E10" s="9"/>
      <c r="F10" s="9"/>
      <c r="G10" s="9"/>
      <c r="H10" s="9"/>
      <c r="I10" s="9"/>
      <c r="J10" s="9"/>
      <c r="K10" s="9"/>
      <c r="L10" s="9"/>
      <c r="M10" s="9"/>
      <c r="N10" s="9"/>
      <c r="O10" s="9"/>
      <c r="P10" s="9"/>
      <c r="Q10" s="10"/>
      <c r="R10" s="9"/>
      <c r="U10" s="24"/>
      <c r="V10" s="8"/>
      <c r="W10" s="9"/>
      <c r="X10" s="9"/>
      <c r="Y10" s="9"/>
      <c r="Z10" s="9"/>
      <c r="AA10" s="9"/>
      <c r="AB10" s="9"/>
      <c r="AC10" s="9"/>
      <c r="AD10" s="9"/>
      <c r="AE10" s="9"/>
      <c r="AF10" s="9"/>
      <c r="AG10" s="9"/>
      <c r="AH10" s="9"/>
      <c r="AI10" s="9"/>
      <c r="AJ10" s="10"/>
    </row>
    <row r="11" spans="1:36">
      <c r="C11" s="8"/>
      <c r="D11" s="9"/>
      <c r="E11" s="9"/>
      <c r="F11" s="9"/>
      <c r="G11" s="9"/>
      <c r="H11" s="9"/>
      <c r="I11" s="9"/>
      <c r="J11" s="9"/>
      <c r="K11" s="9"/>
      <c r="L11" s="9"/>
      <c r="M11" s="9"/>
      <c r="N11" s="9"/>
      <c r="O11" s="9"/>
      <c r="P11" s="9"/>
      <c r="Q11" s="10"/>
      <c r="R11" s="9"/>
      <c r="U11" s="24"/>
      <c r="V11" s="8"/>
      <c r="W11" s="9"/>
      <c r="X11" s="9"/>
      <c r="Y11" s="9"/>
      <c r="Z11" s="9"/>
      <c r="AA11" s="9"/>
      <c r="AB11" s="9"/>
      <c r="AC11" s="9"/>
      <c r="AD11" s="9"/>
      <c r="AE11" s="9"/>
      <c r="AF11" s="9"/>
      <c r="AG11" s="9"/>
      <c r="AH11" s="9"/>
      <c r="AI11" s="9"/>
      <c r="AJ11" s="10"/>
    </row>
    <row r="12" spans="1:36">
      <c r="C12" s="8"/>
      <c r="D12" s="9"/>
      <c r="E12" s="9"/>
      <c r="F12" s="9"/>
      <c r="G12" s="9"/>
      <c r="H12" s="9"/>
      <c r="I12" s="9"/>
      <c r="J12" s="9"/>
      <c r="K12" s="9"/>
      <c r="L12" s="9"/>
      <c r="M12" s="9"/>
      <c r="N12" s="9"/>
      <c r="O12" s="9"/>
      <c r="P12" s="9"/>
      <c r="Q12" s="10"/>
      <c r="R12" s="9"/>
      <c r="U12" s="24"/>
      <c r="V12" s="8"/>
      <c r="W12" s="9"/>
      <c r="X12" s="9"/>
      <c r="Y12" s="9"/>
      <c r="Z12" s="9"/>
      <c r="AA12" s="9"/>
      <c r="AB12" s="9"/>
      <c r="AC12" s="9"/>
      <c r="AD12" s="9"/>
      <c r="AE12" s="9"/>
      <c r="AF12" s="9"/>
      <c r="AG12" s="9"/>
      <c r="AH12" s="9"/>
      <c r="AI12" s="9"/>
      <c r="AJ12" s="10"/>
    </row>
    <row r="13" spans="1:36">
      <c r="C13" s="8"/>
      <c r="D13" s="9"/>
      <c r="E13" s="9"/>
      <c r="F13" s="9"/>
      <c r="G13" s="9"/>
      <c r="H13" s="9"/>
      <c r="I13" s="9"/>
      <c r="J13" s="9"/>
      <c r="K13" s="9"/>
      <c r="L13" s="9"/>
      <c r="M13" s="9"/>
      <c r="N13" s="9"/>
      <c r="O13" s="9"/>
      <c r="P13" s="9"/>
      <c r="Q13" s="10"/>
      <c r="R13" s="9"/>
      <c r="U13" s="24"/>
      <c r="V13" s="8"/>
      <c r="W13" s="9"/>
      <c r="X13" s="9"/>
      <c r="Y13" s="9"/>
      <c r="Z13" s="9"/>
      <c r="AA13" s="9"/>
      <c r="AB13" s="9"/>
      <c r="AC13" s="9"/>
      <c r="AD13" s="9"/>
      <c r="AE13" s="9"/>
      <c r="AF13" s="9"/>
      <c r="AG13" s="9"/>
      <c r="AH13" s="9"/>
      <c r="AI13" s="9"/>
      <c r="AJ13" s="10"/>
    </row>
    <row r="14" spans="1:36">
      <c r="C14" s="8"/>
      <c r="D14" s="9"/>
      <c r="E14" s="9"/>
      <c r="F14" s="9"/>
      <c r="G14" s="9"/>
      <c r="H14" s="9"/>
      <c r="I14" s="9"/>
      <c r="J14" s="9"/>
      <c r="K14" s="9"/>
      <c r="L14" s="9"/>
      <c r="M14" s="9"/>
      <c r="N14" s="9"/>
      <c r="O14" s="9"/>
      <c r="P14" s="9"/>
      <c r="Q14" s="10"/>
      <c r="R14" s="9"/>
      <c r="U14" s="24"/>
      <c r="V14" s="11"/>
      <c r="W14" s="12"/>
      <c r="X14" s="12"/>
      <c r="Y14" s="12"/>
      <c r="Z14" s="12"/>
      <c r="AA14" s="12"/>
      <c r="AB14" s="12"/>
      <c r="AC14" s="12"/>
      <c r="AD14" s="12"/>
      <c r="AE14" s="12"/>
      <c r="AF14" s="12"/>
      <c r="AG14" s="12"/>
      <c r="AH14" s="12"/>
      <c r="AI14" s="12"/>
      <c r="AJ14" s="13"/>
    </row>
    <row r="15" spans="1:36">
      <c r="C15" s="8"/>
      <c r="D15" s="9"/>
      <c r="E15" s="9"/>
      <c r="F15" s="9"/>
      <c r="G15" s="9"/>
      <c r="H15" s="9"/>
      <c r="I15" s="9"/>
      <c r="J15" s="9"/>
      <c r="K15" s="9"/>
      <c r="L15" s="9"/>
      <c r="M15" s="9"/>
      <c r="N15" s="9"/>
      <c r="O15" s="9"/>
      <c r="P15" s="9"/>
      <c r="Q15" s="10"/>
      <c r="R15" s="9"/>
      <c r="U15" s="24"/>
      <c r="V15" s="9"/>
      <c r="W15" s="9"/>
      <c r="X15" s="9"/>
      <c r="Y15" s="9"/>
      <c r="Z15" s="9"/>
      <c r="AA15" s="9"/>
      <c r="AB15" s="9"/>
      <c r="AC15" s="9"/>
      <c r="AD15" s="9"/>
      <c r="AE15" s="9"/>
      <c r="AF15" s="9"/>
      <c r="AG15" s="9"/>
      <c r="AH15" s="9"/>
      <c r="AI15" s="9"/>
      <c r="AJ15" s="9"/>
    </row>
    <row r="16" spans="1:36">
      <c r="C16" s="8"/>
      <c r="D16" s="9"/>
      <c r="E16" s="9"/>
      <c r="F16" s="9"/>
      <c r="G16" s="9"/>
      <c r="H16" s="9"/>
      <c r="I16" s="9"/>
      <c r="J16" s="9"/>
      <c r="K16" s="9"/>
      <c r="L16" s="9"/>
      <c r="M16" s="9"/>
      <c r="N16" s="9"/>
      <c r="O16" s="9"/>
      <c r="P16" s="9"/>
      <c r="Q16" s="10"/>
      <c r="R16" s="9"/>
      <c r="U16" s="24"/>
      <c r="V16" s="9"/>
      <c r="W16" s="9"/>
      <c r="X16" s="9"/>
      <c r="Y16" s="9"/>
      <c r="Z16" s="9"/>
      <c r="AA16" s="9"/>
      <c r="AB16" s="9"/>
      <c r="AC16" s="9"/>
      <c r="AD16" s="9"/>
      <c r="AE16" s="9"/>
      <c r="AF16" s="9"/>
      <c r="AG16" s="9"/>
      <c r="AH16" s="9"/>
      <c r="AI16" s="9"/>
      <c r="AJ16" s="9"/>
    </row>
    <row r="17" spans="2:36">
      <c r="C17" s="8"/>
      <c r="D17" s="9"/>
      <c r="E17" s="9"/>
      <c r="F17" s="9"/>
      <c r="G17" s="9"/>
      <c r="H17" s="9"/>
      <c r="I17" s="9"/>
      <c r="J17" s="9"/>
      <c r="K17" s="9"/>
      <c r="L17" s="9"/>
      <c r="M17" s="9"/>
      <c r="N17" s="9"/>
      <c r="O17" s="9"/>
      <c r="P17" s="9"/>
      <c r="Q17" s="10"/>
      <c r="R17" s="9"/>
      <c r="U17" s="24"/>
      <c r="V17" s="9"/>
      <c r="W17" s="9"/>
      <c r="X17" s="9"/>
      <c r="Y17" s="9"/>
      <c r="Z17" s="9"/>
      <c r="AA17" s="9"/>
      <c r="AB17" s="9"/>
      <c r="AC17" s="9"/>
      <c r="AD17" s="9"/>
      <c r="AE17" s="9"/>
      <c r="AF17" s="9"/>
      <c r="AG17" s="9"/>
      <c r="AH17" s="9"/>
      <c r="AI17" s="9"/>
      <c r="AJ17" s="9"/>
    </row>
    <row r="18" spans="2:36">
      <c r="C18" s="9"/>
      <c r="D18" s="9"/>
      <c r="E18" s="9"/>
      <c r="F18" s="9"/>
      <c r="G18" s="9"/>
      <c r="H18" s="9"/>
      <c r="I18" s="9"/>
      <c r="J18" s="9"/>
      <c r="K18" s="9"/>
      <c r="L18" s="9"/>
      <c r="M18" s="9"/>
      <c r="N18" s="9"/>
      <c r="O18" s="9"/>
      <c r="P18" s="9"/>
      <c r="Q18" s="9"/>
      <c r="R18" s="9"/>
      <c r="U18" s="24"/>
      <c r="V18" s="9"/>
      <c r="W18" s="9"/>
      <c r="X18" s="9"/>
      <c r="Y18" s="9"/>
      <c r="Z18" s="9"/>
      <c r="AA18" s="9"/>
      <c r="AB18" s="9"/>
      <c r="AC18" s="9"/>
      <c r="AD18" s="9"/>
      <c r="AE18" s="9"/>
      <c r="AF18" s="9"/>
      <c r="AG18" s="9"/>
      <c r="AH18" s="9"/>
      <c r="AI18" s="9"/>
      <c r="AJ18" s="9"/>
    </row>
    <row r="19" spans="2:36" ht="12" customHeight="1" thickBot="1">
      <c r="U19" s="24"/>
    </row>
    <row r="20" spans="2:36" ht="16.5" thickBot="1">
      <c r="B20" s="81" t="s">
        <v>5</v>
      </c>
      <c r="C20" s="35" t="s">
        <v>20</v>
      </c>
      <c r="D20" s="14"/>
      <c r="E20" s="14"/>
      <c r="F20" s="14"/>
      <c r="G20" s="14"/>
      <c r="H20" s="14"/>
      <c r="I20" s="14"/>
      <c r="J20" s="14"/>
      <c r="K20" s="14"/>
      <c r="L20" s="14"/>
      <c r="M20" s="14"/>
      <c r="N20" s="14"/>
      <c r="O20" s="14"/>
      <c r="P20" s="14"/>
      <c r="Q20" s="28"/>
      <c r="R20" s="9"/>
      <c r="T20" s="23" t="s">
        <v>4</v>
      </c>
      <c r="U20" s="33">
        <f>1*LEFT(T20,FIND(" ",T20))</f>
        <v>2</v>
      </c>
      <c r="V20" s="34" t="s">
        <v>20</v>
      </c>
      <c r="W20" s="29"/>
      <c r="X20" s="29"/>
      <c r="Y20" s="29"/>
      <c r="Z20" s="29"/>
      <c r="AA20" s="29"/>
      <c r="AB20" s="29"/>
      <c r="AC20" s="29"/>
      <c r="AD20" s="29"/>
      <c r="AE20" s="29"/>
      <c r="AF20" s="29"/>
      <c r="AG20" s="29"/>
      <c r="AH20" s="29"/>
      <c r="AI20" s="29"/>
      <c r="AJ20" s="30"/>
    </row>
    <row r="21" spans="2:36">
      <c r="C21" s="9"/>
      <c r="D21" s="82"/>
      <c r="E21" s="9"/>
      <c r="F21" s="9"/>
      <c r="G21" s="9"/>
      <c r="H21" s="9"/>
      <c r="I21" s="9"/>
      <c r="J21" s="9"/>
      <c r="K21" s="9"/>
      <c r="L21" s="9"/>
      <c r="M21" s="9"/>
      <c r="N21" s="9"/>
      <c r="O21" s="9"/>
      <c r="P21" s="9"/>
      <c r="Q21" s="9"/>
      <c r="R21" s="9"/>
      <c r="U21" s="24"/>
      <c r="V21" s="8"/>
      <c r="W21" s="82"/>
      <c r="X21" s="9"/>
      <c r="Y21" s="9"/>
      <c r="Z21" s="9"/>
      <c r="AA21" s="9"/>
      <c r="AB21" s="9"/>
      <c r="AC21" s="9"/>
      <c r="AD21" s="9"/>
      <c r="AE21" s="9"/>
      <c r="AF21" s="9"/>
      <c r="AG21" s="9"/>
      <c r="AH21" s="9"/>
      <c r="AI21" s="9"/>
      <c r="AJ21" s="10"/>
    </row>
    <row r="22" spans="2:36">
      <c r="C22" s="9"/>
      <c r="D22" s="82"/>
      <c r="E22" s="9"/>
      <c r="F22" s="9"/>
      <c r="G22" s="9"/>
      <c r="H22" s="9"/>
      <c r="I22" s="9"/>
      <c r="J22" s="9"/>
      <c r="K22" s="9"/>
      <c r="L22" s="9"/>
      <c r="M22" s="9"/>
      <c r="N22" s="9"/>
      <c r="O22" s="9"/>
      <c r="P22" s="9"/>
      <c r="Q22" s="9"/>
      <c r="R22" s="9"/>
      <c r="U22" s="24"/>
      <c r="V22" s="8"/>
      <c r="W22" s="82"/>
      <c r="X22" s="9"/>
      <c r="Y22" s="9"/>
      <c r="Z22" s="9"/>
      <c r="AA22" s="9"/>
      <c r="AB22" s="9"/>
      <c r="AC22" s="9"/>
      <c r="AD22" s="9"/>
      <c r="AE22" s="9"/>
      <c r="AF22" s="9"/>
      <c r="AG22" s="9"/>
      <c r="AH22" s="9"/>
      <c r="AI22" s="9"/>
      <c r="AJ22" s="10"/>
    </row>
    <row r="23" spans="2:36">
      <c r="C23" s="9"/>
      <c r="D23" s="82"/>
      <c r="E23" s="9"/>
      <c r="F23" s="9"/>
      <c r="G23" s="9"/>
      <c r="H23" s="9"/>
      <c r="I23" s="9"/>
      <c r="J23" s="9"/>
      <c r="K23" s="9"/>
      <c r="L23" s="9"/>
      <c r="M23" s="9"/>
      <c r="N23" s="9"/>
      <c r="O23" s="9"/>
      <c r="P23" s="9"/>
      <c r="Q23" s="9"/>
      <c r="R23" s="9"/>
      <c r="U23" s="24"/>
      <c r="V23" s="8"/>
      <c r="W23" s="82"/>
      <c r="X23" s="9"/>
      <c r="Y23" s="9"/>
      <c r="Z23" s="9"/>
      <c r="AA23" s="9"/>
      <c r="AB23" s="9"/>
      <c r="AC23" s="9"/>
      <c r="AD23" s="9"/>
      <c r="AE23" s="9"/>
      <c r="AF23" s="9"/>
      <c r="AG23" s="9"/>
      <c r="AH23" s="9"/>
      <c r="AI23" s="9"/>
      <c r="AJ23" s="10"/>
    </row>
    <row r="24" spans="2:36">
      <c r="C24" s="9"/>
      <c r="D24" s="82"/>
      <c r="E24" s="9"/>
      <c r="F24" s="9"/>
      <c r="G24" s="9"/>
      <c r="H24" s="9"/>
      <c r="I24" s="9"/>
      <c r="J24" s="9"/>
      <c r="K24" s="9"/>
      <c r="L24" s="9"/>
      <c r="M24" s="9"/>
      <c r="N24" s="9"/>
      <c r="O24" s="9"/>
      <c r="P24" s="9"/>
      <c r="Q24" s="9"/>
      <c r="R24" s="9"/>
      <c r="U24" s="24"/>
      <c r="V24" s="8"/>
      <c r="W24" s="82"/>
      <c r="X24" s="9"/>
      <c r="Y24" s="9"/>
      <c r="Z24" s="9"/>
      <c r="AA24" s="9"/>
      <c r="AB24" s="9"/>
      <c r="AC24" s="9"/>
      <c r="AD24" s="9"/>
      <c r="AE24" s="9"/>
      <c r="AF24" s="9"/>
      <c r="AG24" s="9"/>
      <c r="AH24" s="9"/>
      <c r="AI24" s="9"/>
      <c r="AJ24" s="10"/>
    </row>
    <row r="25" spans="2:36">
      <c r="C25" s="9"/>
      <c r="D25" s="82"/>
      <c r="E25" s="9"/>
      <c r="F25" s="9"/>
      <c r="G25" s="9"/>
      <c r="H25" s="9"/>
      <c r="I25" s="9"/>
      <c r="J25" s="9"/>
      <c r="K25" s="9"/>
      <c r="L25" s="9"/>
      <c r="M25" s="9"/>
      <c r="N25" s="9"/>
      <c r="O25" s="9"/>
      <c r="P25" s="9"/>
      <c r="Q25" s="9"/>
      <c r="R25" s="9"/>
      <c r="U25" s="24"/>
      <c r="V25" s="8"/>
      <c r="W25" s="82"/>
      <c r="X25" s="9"/>
      <c r="Y25" s="9"/>
      <c r="Z25" s="9"/>
      <c r="AA25" s="9"/>
      <c r="AB25" s="9"/>
      <c r="AC25" s="9"/>
      <c r="AD25" s="9"/>
      <c r="AE25" s="9"/>
      <c r="AF25" s="9"/>
      <c r="AG25" s="9"/>
      <c r="AH25" s="9"/>
      <c r="AI25" s="9"/>
      <c r="AJ25" s="10"/>
    </row>
    <row r="26" spans="2:36">
      <c r="C26" s="9"/>
      <c r="D26" s="82"/>
      <c r="E26" s="9"/>
      <c r="F26" s="9"/>
      <c r="G26" s="9"/>
      <c r="H26" s="9"/>
      <c r="I26" s="9"/>
      <c r="J26" s="9"/>
      <c r="K26" s="9"/>
      <c r="L26" s="9"/>
      <c r="M26" s="9"/>
      <c r="N26" s="9"/>
      <c r="O26" s="9"/>
      <c r="P26" s="9"/>
      <c r="Q26" s="9"/>
      <c r="R26" s="9"/>
      <c r="U26" s="24"/>
      <c r="V26" s="8"/>
      <c r="W26" s="82"/>
      <c r="X26" s="9"/>
      <c r="Y26" s="9"/>
      <c r="Z26" s="9"/>
      <c r="AA26" s="9"/>
      <c r="AB26" s="9"/>
      <c r="AC26" s="9"/>
      <c r="AD26" s="9"/>
      <c r="AE26" s="9"/>
      <c r="AF26" s="9"/>
      <c r="AG26" s="9"/>
      <c r="AH26" s="9"/>
      <c r="AI26" s="9"/>
      <c r="AJ26" s="10"/>
    </row>
    <row r="27" spans="2:36">
      <c r="C27" s="9"/>
      <c r="D27" s="82"/>
      <c r="E27" s="9"/>
      <c r="F27" s="9"/>
      <c r="G27" s="9"/>
      <c r="H27" s="9"/>
      <c r="I27" s="9"/>
      <c r="J27" s="9"/>
      <c r="K27" s="9"/>
      <c r="L27" s="9"/>
      <c r="M27" s="9"/>
      <c r="N27" s="9"/>
      <c r="O27" s="9"/>
      <c r="P27" s="9"/>
      <c r="Q27" s="9"/>
      <c r="R27" s="9"/>
      <c r="U27" s="24"/>
      <c r="V27" s="8"/>
      <c r="W27" s="82"/>
      <c r="X27" s="9"/>
      <c r="Y27" s="9"/>
      <c r="Z27" s="9"/>
      <c r="AA27" s="9"/>
      <c r="AB27" s="9"/>
      <c r="AC27" s="9"/>
      <c r="AD27" s="9"/>
      <c r="AE27" s="9"/>
      <c r="AF27" s="9"/>
      <c r="AG27" s="9"/>
      <c r="AH27" s="9"/>
      <c r="AI27" s="9"/>
      <c r="AJ27" s="10"/>
    </row>
    <row r="28" spans="2:36">
      <c r="C28" s="9"/>
      <c r="D28" s="82"/>
      <c r="E28" s="9"/>
      <c r="F28" s="9"/>
      <c r="G28" s="9"/>
      <c r="H28" s="9"/>
      <c r="I28" s="9"/>
      <c r="J28" s="9"/>
      <c r="K28" s="9"/>
      <c r="L28" s="9"/>
      <c r="M28" s="9"/>
      <c r="N28" s="9"/>
      <c r="O28" s="9"/>
      <c r="P28" s="9"/>
      <c r="Q28" s="9"/>
      <c r="R28" s="9"/>
      <c r="U28" s="24"/>
      <c r="V28" s="8"/>
      <c r="W28" s="82"/>
      <c r="X28" s="9"/>
      <c r="Y28" s="9"/>
      <c r="Z28" s="9"/>
      <c r="AA28" s="9"/>
      <c r="AB28" s="9"/>
      <c r="AC28" s="9"/>
      <c r="AD28" s="9"/>
      <c r="AE28" s="9"/>
      <c r="AF28" s="9"/>
      <c r="AG28" s="9"/>
      <c r="AH28" s="9"/>
      <c r="AI28" s="9"/>
      <c r="AJ28" s="10"/>
    </row>
    <row r="29" spans="2:36">
      <c r="C29" s="9"/>
      <c r="D29" s="9"/>
      <c r="E29" s="9"/>
      <c r="F29" s="9"/>
      <c r="G29" s="9"/>
      <c r="H29" s="9"/>
      <c r="I29" s="9"/>
      <c r="J29" s="9"/>
      <c r="K29" s="9"/>
      <c r="L29" s="9"/>
      <c r="M29" s="9"/>
      <c r="N29" s="9"/>
      <c r="O29" s="9"/>
      <c r="P29" s="9"/>
      <c r="Q29" s="9"/>
      <c r="R29" s="9"/>
      <c r="U29" s="24"/>
      <c r="V29" s="11"/>
      <c r="W29" s="12"/>
      <c r="X29" s="12"/>
      <c r="Y29" s="12"/>
      <c r="Z29" s="12"/>
      <c r="AA29" s="12"/>
      <c r="AB29" s="12"/>
      <c r="AC29" s="12"/>
      <c r="AD29" s="12"/>
      <c r="AE29" s="12"/>
      <c r="AF29" s="12"/>
      <c r="AG29" s="12"/>
      <c r="AH29" s="12"/>
      <c r="AI29" s="12"/>
      <c r="AJ29" s="13"/>
    </row>
    <row r="30" spans="2:36" ht="9" customHeight="1" thickBot="1">
      <c r="U30" s="24"/>
    </row>
    <row r="31" spans="2:36" ht="16.5" thickBot="1">
      <c r="B31" s="81" t="s">
        <v>7</v>
      </c>
      <c r="C31" s="35" t="s">
        <v>33</v>
      </c>
      <c r="D31" s="14"/>
      <c r="E31" s="14"/>
      <c r="F31" s="14"/>
      <c r="G31" s="14"/>
      <c r="H31" s="6"/>
      <c r="I31" s="6"/>
      <c r="J31" s="6"/>
      <c r="K31" s="6"/>
      <c r="L31" s="6"/>
      <c r="M31" s="6"/>
      <c r="N31" s="6"/>
      <c r="O31" s="6"/>
      <c r="P31" s="6"/>
      <c r="Q31" s="7"/>
      <c r="R31" s="9"/>
      <c r="T31" s="23" t="s">
        <v>4</v>
      </c>
      <c r="U31" s="33">
        <f>1*LEFT(T31,FIND(" ",T31))</f>
        <v>2</v>
      </c>
      <c r="V31" s="34" t="s">
        <v>33</v>
      </c>
      <c r="W31" s="29"/>
      <c r="X31" s="29"/>
      <c r="Y31" s="29"/>
      <c r="Z31" s="29"/>
      <c r="AA31" s="29"/>
      <c r="AB31" s="29"/>
      <c r="AC31" s="29"/>
      <c r="AD31" s="29"/>
      <c r="AE31" s="29"/>
      <c r="AF31" s="29"/>
      <c r="AG31" s="29"/>
      <c r="AH31" s="29"/>
      <c r="AI31" s="29"/>
      <c r="AJ31" s="30"/>
    </row>
    <row r="32" spans="2:36">
      <c r="C32" s="8"/>
      <c r="D32" s="82"/>
      <c r="E32" s="9"/>
      <c r="F32" s="9"/>
      <c r="G32" s="9"/>
      <c r="H32" s="9"/>
      <c r="I32" s="9"/>
      <c r="J32" s="9"/>
      <c r="K32" s="9"/>
      <c r="L32" s="9"/>
      <c r="M32" s="9"/>
      <c r="N32" s="9"/>
      <c r="O32" s="9"/>
      <c r="P32" s="9"/>
      <c r="Q32" s="10"/>
      <c r="R32" s="9"/>
      <c r="U32" s="24"/>
      <c r="V32" s="8"/>
      <c r="W32" s="82"/>
      <c r="X32" s="9"/>
      <c r="Y32" s="9"/>
      <c r="Z32" s="9"/>
      <c r="AA32" s="9"/>
      <c r="AB32" s="9"/>
      <c r="AC32" s="9"/>
      <c r="AD32" s="9"/>
      <c r="AE32" s="9"/>
      <c r="AF32" s="9"/>
      <c r="AG32" s="9"/>
      <c r="AH32" s="9"/>
      <c r="AI32" s="9"/>
      <c r="AJ32" s="10"/>
    </row>
    <row r="33" spans="2:36">
      <c r="C33" s="8"/>
      <c r="D33" s="9"/>
      <c r="E33" s="9"/>
      <c r="F33" s="9"/>
      <c r="G33" s="9"/>
      <c r="H33" s="9"/>
      <c r="I33" s="9"/>
      <c r="J33" s="9"/>
      <c r="K33" s="9"/>
      <c r="L33" s="9"/>
      <c r="M33" s="9"/>
      <c r="N33" s="9"/>
      <c r="O33" s="9"/>
      <c r="P33" s="9"/>
      <c r="Q33" s="10"/>
      <c r="R33" s="9"/>
      <c r="U33" s="24"/>
      <c r="V33" s="8"/>
      <c r="W33" s="9"/>
      <c r="X33" s="9"/>
      <c r="Y33" s="9"/>
      <c r="Z33" s="9"/>
      <c r="AA33" s="9"/>
      <c r="AB33" s="9"/>
      <c r="AC33" s="9"/>
      <c r="AD33" s="9"/>
      <c r="AE33" s="9"/>
      <c r="AF33" s="9"/>
      <c r="AG33" s="9"/>
      <c r="AH33" s="9"/>
      <c r="AI33" s="9"/>
      <c r="AJ33" s="10"/>
    </row>
    <row r="34" spans="2:36">
      <c r="C34" s="8"/>
      <c r="D34" s="9"/>
      <c r="E34" s="9"/>
      <c r="F34" s="9"/>
      <c r="G34" s="9"/>
      <c r="H34" s="9"/>
      <c r="I34" s="9"/>
      <c r="J34" s="9"/>
      <c r="K34" s="9"/>
      <c r="L34" s="9"/>
      <c r="M34" s="9"/>
      <c r="N34" s="9"/>
      <c r="O34" s="9"/>
      <c r="P34" s="9"/>
      <c r="Q34" s="10"/>
      <c r="R34" s="9"/>
      <c r="U34" s="24"/>
      <c r="V34" s="8"/>
      <c r="W34" s="9"/>
      <c r="X34" s="9"/>
      <c r="Y34" s="9"/>
      <c r="Z34" s="9"/>
      <c r="AA34" s="9"/>
      <c r="AB34" s="9"/>
      <c r="AC34" s="9"/>
      <c r="AD34" s="9"/>
      <c r="AE34" s="9"/>
      <c r="AF34" s="9"/>
      <c r="AG34" s="9"/>
      <c r="AH34" s="9"/>
      <c r="AI34" s="9"/>
      <c r="AJ34" s="10"/>
    </row>
    <row r="35" spans="2:36">
      <c r="C35" s="8"/>
      <c r="D35" s="9"/>
      <c r="E35" s="9"/>
      <c r="F35" s="9"/>
      <c r="G35" s="9"/>
      <c r="H35" s="9"/>
      <c r="I35" s="9"/>
      <c r="J35" s="9"/>
      <c r="K35" s="9"/>
      <c r="L35" s="9"/>
      <c r="M35" s="9"/>
      <c r="N35" s="9"/>
      <c r="O35" s="9"/>
      <c r="P35" s="9"/>
      <c r="Q35" s="10"/>
      <c r="R35" s="9"/>
      <c r="U35" s="24"/>
      <c r="V35" s="8"/>
      <c r="W35" s="9"/>
      <c r="X35" s="9"/>
      <c r="Y35" s="9"/>
      <c r="Z35" s="9"/>
      <c r="AA35" s="9"/>
      <c r="AB35" s="9"/>
      <c r="AC35" s="9"/>
      <c r="AD35" s="9"/>
      <c r="AE35" s="9"/>
      <c r="AF35" s="9"/>
      <c r="AG35" s="9"/>
      <c r="AH35" s="9"/>
      <c r="AI35" s="9"/>
      <c r="AJ35" s="10"/>
    </row>
    <row r="36" spans="2:36">
      <c r="C36" s="8"/>
      <c r="D36" s="9"/>
      <c r="E36" s="9"/>
      <c r="F36" s="9"/>
      <c r="G36" s="9"/>
      <c r="H36" s="9"/>
      <c r="I36" s="9"/>
      <c r="J36" s="9"/>
      <c r="K36" s="9"/>
      <c r="L36" s="9"/>
      <c r="M36" s="9"/>
      <c r="N36" s="9"/>
      <c r="O36" s="9"/>
      <c r="P36" s="9"/>
      <c r="Q36" s="10"/>
      <c r="R36" s="9"/>
      <c r="U36" s="24"/>
      <c r="V36" s="8"/>
      <c r="W36" s="9"/>
      <c r="X36" s="9"/>
      <c r="Y36" s="9"/>
      <c r="Z36" s="9"/>
      <c r="AA36" s="9"/>
      <c r="AB36" s="9"/>
      <c r="AC36" s="9"/>
      <c r="AD36" s="9"/>
      <c r="AE36" s="9"/>
      <c r="AF36" s="9"/>
      <c r="AG36" s="9"/>
      <c r="AH36" s="9"/>
      <c r="AI36" s="9"/>
      <c r="AJ36" s="10"/>
    </row>
    <row r="37" spans="2:36">
      <c r="C37" s="8"/>
      <c r="D37" s="9"/>
      <c r="E37" s="9"/>
      <c r="F37" s="9"/>
      <c r="G37" s="9"/>
      <c r="H37" s="9"/>
      <c r="I37" s="9"/>
      <c r="J37" s="9"/>
      <c r="K37" s="9"/>
      <c r="L37" s="9"/>
      <c r="M37" s="9"/>
      <c r="N37" s="9"/>
      <c r="O37" s="9"/>
      <c r="P37" s="9"/>
      <c r="Q37" s="10"/>
      <c r="R37" s="9"/>
      <c r="U37" s="24"/>
      <c r="V37" s="8"/>
      <c r="W37" s="9"/>
      <c r="X37" s="9"/>
      <c r="Y37" s="9"/>
      <c r="Z37" s="9"/>
      <c r="AA37" s="9"/>
      <c r="AB37" s="9"/>
      <c r="AC37" s="9"/>
      <c r="AD37" s="9"/>
      <c r="AE37" s="9"/>
      <c r="AF37" s="9"/>
      <c r="AG37" s="9"/>
      <c r="AH37" s="9"/>
      <c r="AI37" s="9"/>
      <c r="AJ37" s="10"/>
    </row>
    <row r="38" spans="2:36">
      <c r="C38" s="8"/>
      <c r="D38" s="9"/>
      <c r="E38" s="9"/>
      <c r="F38" s="9"/>
      <c r="G38" s="9"/>
      <c r="H38" s="9"/>
      <c r="I38" s="9"/>
      <c r="J38" s="9"/>
      <c r="K38" s="9"/>
      <c r="L38" s="9"/>
      <c r="M38" s="9"/>
      <c r="N38" s="9"/>
      <c r="O38" s="9"/>
      <c r="P38" s="9"/>
      <c r="Q38" s="10"/>
      <c r="R38" s="9"/>
      <c r="U38" s="24"/>
      <c r="V38" s="8"/>
      <c r="W38" s="9"/>
      <c r="X38" s="9"/>
      <c r="Y38" s="9"/>
      <c r="Z38" s="9"/>
      <c r="AA38" s="9"/>
      <c r="AB38" s="9"/>
      <c r="AC38" s="9"/>
      <c r="AD38" s="9"/>
      <c r="AE38" s="9"/>
      <c r="AF38" s="9"/>
      <c r="AG38" s="9"/>
      <c r="AH38" s="9"/>
      <c r="AI38" s="9"/>
      <c r="AJ38" s="10"/>
    </row>
    <row r="39" spans="2:36">
      <c r="C39" s="8"/>
      <c r="D39" s="9"/>
      <c r="E39" s="9"/>
      <c r="F39" s="9"/>
      <c r="G39" s="9"/>
      <c r="H39" s="9"/>
      <c r="I39" s="9"/>
      <c r="J39" s="9"/>
      <c r="K39" s="9"/>
      <c r="L39" s="9"/>
      <c r="M39" s="9"/>
      <c r="N39" s="9"/>
      <c r="O39" s="9"/>
      <c r="P39" s="9"/>
      <c r="Q39" s="10"/>
      <c r="R39" s="9"/>
      <c r="U39" s="24"/>
      <c r="V39" s="8"/>
      <c r="W39" s="9"/>
      <c r="X39" s="9"/>
      <c r="Y39" s="9"/>
      <c r="Z39" s="9"/>
      <c r="AA39" s="9"/>
      <c r="AB39" s="9"/>
      <c r="AC39" s="9"/>
      <c r="AD39" s="9"/>
      <c r="AE39" s="9"/>
      <c r="AF39" s="9"/>
      <c r="AG39" s="9"/>
      <c r="AH39" s="9"/>
      <c r="AI39" s="9"/>
      <c r="AJ39" s="10"/>
    </row>
    <row r="40" spans="2:36">
      <c r="C40" s="8"/>
      <c r="D40" s="9"/>
      <c r="E40" s="9"/>
      <c r="F40" s="9"/>
      <c r="G40" s="9"/>
      <c r="H40" s="9"/>
      <c r="I40" s="9"/>
      <c r="J40" s="9"/>
      <c r="K40" s="9"/>
      <c r="L40" s="9"/>
      <c r="M40" s="9"/>
      <c r="N40" s="9"/>
      <c r="O40" s="9"/>
      <c r="P40" s="9"/>
      <c r="Q40" s="10"/>
      <c r="R40" s="9"/>
      <c r="U40" s="24"/>
      <c r="V40" s="8"/>
      <c r="W40" s="9"/>
      <c r="X40" s="9"/>
      <c r="Y40" s="9"/>
      <c r="Z40" s="9"/>
      <c r="AA40" s="9"/>
      <c r="AB40" s="9"/>
      <c r="AC40" s="9"/>
      <c r="AD40" s="9"/>
      <c r="AE40" s="9"/>
      <c r="AF40" s="9"/>
      <c r="AG40" s="9"/>
      <c r="AH40" s="9"/>
      <c r="AI40" s="9"/>
      <c r="AJ40" s="10"/>
    </row>
    <row r="41" spans="2:36">
      <c r="C41" s="11"/>
      <c r="D41" s="12"/>
      <c r="E41" s="12"/>
      <c r="F41" s="12"/>
      <c r="G41" s="12"/>
      <c r="H41" s="12"/>
      <c r="I41" s="12"/>
      <c r="J41" s="12"/>
      <c r="K41" s="12"/>
      <c r="L41" s="12"/>
      <c r="M41" s="12"/>
      <c r="N41" s="12"/>
      <c r="O41" s="12"/>
      <c r="P41" s="12"/>
      <c r="Q41" s="13"/>
      <c r="R41" s="9"/>
      <c r="U41" s="24"/>
      <c r="V41" s="11"/>
      <c r="W41" s="12"/>
      <c r="X41" s="12"/>
      <c r="Y41" s="12"/>
      <c r="Z41" s="12"/>
      <c r="AA41" s="12"/>
      <c r="AB41" s="12"/>
      <c r="AC41" s="12"/>
      <c r="AD41" s="12"/>
      <c r="AE41" s="12"/>
      <c r="AF41" s="12"/>
      <c r="AG41" s="12"/>
      <c r="AH41" s="12"/>
      <c r="AI41" s="12"/>
      <c r="AJ41" s="13"/>
    </row>
    <row r="42" spans="2:36" ht="9.9499999999999993" customHeight="1" thickBot="1">
      <c r="U42" s="24"/>
    </row>
    <row r="43" spans="2:36" ht="16.5" thickBot="1">
      <c r="B43" s="81" t="s">
        <v>9</v>
      </c>
      <c r="C43" s="35" t="s">
        <v>63</v>
      </c>
      <c r="D43" s="36"/>
      <c r="E43" s="36"/>
      <c r="F43" s="14"/>
      <c r="G43" s="14"/>
      <c r="H43" s="6"/>
      <c r="I43" s="6"/>
      <c r="J43" s="6"/>
      <c r="K43" s="6"/>
      <c r="L43" s="6"/>
      <c r="M43" s="6"/>
      <c r="N43" s="6"/>
      <c r="O43" s="6"/>
      <c r="P43" s="6"/>
      <c r="Q43" s="7"/>
      <c r="R43" s="9"/>
      <c r="T43" s="23" t="s">
        <v>4</v>
      </c>
      <c r="U43" s="33">
        <f>1*LEFT(T43,FIND(" ",T43))</f>
        <v>2</v>
      </c>
      <c r="V43" s="34" t="s">
        <v>63</v>
      </c>
      <c r="W43" s="29"/>
      <c r="X43" s="29"/>
      <c r="Y43" s="29"/>
      <c r="Z43" s="29"/>
      <c r="AA43" s="29"/>
      <c r="AB43" s="29"/>
      <c r="AC43" s="29"/>
      <c r="AD43" s="29"/>
      <c r="AE43" s="29"/>
      <c r="AF43" s="29"/>
      <c r="AG43" s="29"/>
      <c r="AH43" s="29"/>
      <c r="AI43" s="29"/>
      <c r="AJ43" s="30"/>
    </row>
    <row r="44" spans="2:36">
      <c r="C44" s="8"/>
      <c r="D44" s="82"/>
      <c r="E44" s="9"/>
      <c r="F44" s="9"/>
      <c r="G44" s="9"/>
      <c r="H44" s="9"/>
      <c r="I44" s="9"/>
      <c r="J44" s="9"/>
      <c r="K44" s="9"/>
      <c r="L44" s="9"/>
      <c r="M44" s="9"/>
      <c r="N44" s="9"/>
      <c r="O44" s="9"/>
      <c r="P44" s="9"/>
      <c r="Q44" s="10"/>
      <c r="R44" s="9"/>
      <c r="V44" s="8"/>
      <c r="W44" s="82"/>
      <c r="X44" s="9"/>
      <c r="Y44" s="9"/>
      <c r="Z44" s="9"/>
      <c r="AA44" s="9"/>
      <c r="AB44" s="9"/>
      <c r="AC44" s="9"/>
      <c r="AD44" s="9"/>
      <c r="AE44" s="9"/>
      <c r="AF44" s="9"/>
      <c r="AG44" s="9"/>
      <c r="AH44" s="9"/>
      <c r="AI44" s="9"/>
      <c r="AJ44" s="10"/>
    </row>
    <row r="45" spans="2:36">
      <c r="C45" s="8"/>
      <c r="D45" s="82"/>
      <c r="E45" s="9"/>
      <c r="F45" s="9"/>
      <c r="G45" s="9"/>
      <c r="H45" s="9"/>
      <c r="I45" s="9"/>
      <c r="J45" s="9"/>
      <c r="K45" s="9"/>
      <c r="L45" s="9"/>
      <c r="M45" s="9"/>
      <c r="N45" s="9"/>
      <c r="O45" s="9"/>
      <c r="P45" s="9"/>
      <c r="Q45" s="10"/>
      <c r="R45" s="9"/>
      <c r="V45" s="8"/>
      <c r="W45" s="82"/>
      <c r="X45" s="9"/>
      <c r="Y45" s="9"/>
      <c r="Z45" s="9"/>
      <c r="AA45" s="9"/>
      <c r="AB45" s="9"/>
      <c r="AC45" s="9"/>
      <c r="AD45" s="9"/>
      <c r="AE45" s="9"/>
      <c r="AF45" s="9"/>
      <c r="AG45" s="9"/>
      <c r="AH45" s="9"/>
      <c r="AI45" s="9"/>
      <c r="AJ45" s="10"/>
    </row>
    <row r="46" spans="2:36">
      <c r="C46" s="8"/>
      <c r="D46" s="82"/>
      <c r="E46" s="9"/>
      <c r="F46" s="9"/>
      <c r="G46" s="9"/>
      <c r="H46" s="9"/>
      <c r="I46" s="9"/>
      <c r="J46" s="9"/>
      <c r="K46" s="9"/>
      <c r="L46" s="9"/>
      <c r="M46" s="9"/>
      <c r="N46" s="9"/>
      <c r="O46" s="9"/>
      <c r="P46" s="9"/>
      <c r="Q46" s="10"/>
      <c r="R46" s="9"/>
      <c r="V46" s="8"/>
      <c r="W46" s="82"/>
      <c r="X46" s="9"/>
      <c r="Y46" s="9"/>
      <c r="Z46" s="9"/>
      <c r="AA46" s="9"/>
      <c r="AB46" s="9"/>
      <c r="AC46" s="9"/>
      <c r="AD46" s="9"/>
      <c r="AE46" s="9"/>
      <c r="AF46" s="9"/>
      <c r="AG46" s="9"/>
      <c r="AH46" s="9"/>
      <c r="AI46" s="9"/>
      <c r="AJ46" s="10"/>
    </row>
    <row r="47" spans="2:36">
      <c r="C47" s="8"/>
      <c r="D47" s="82"/>
      <c r="E47" s="9"/>
      <c r="F47" s="9"/>
      <c r="G47" s="9"/>
      <c r="H47" s="9"/>
      <c r="I47" s="9"/>
      <c r="J47" s="9"/>
      <c r="K47" s="9"/>
      <c r="L47" s="9"/>
      <c r="M47" s="9"/>
      <c r="N47" s="9"/>
      <c r="O47" s="9"/>
      <c r="P47" s="9"/>
      <c r="Q47" s="10"/>
      <c r="R47" s="9"/>
      <c r="V47" s="8"/>
      <c r="W47" s="82"/>
      <c r="X47" s="9"/>
      <c r="Y47" s="9"/>
      <c r="Z47" s="9"/>
      <c r="AA47" s="9"/>
      <c r="AB47" s="9"/>
      <c r="AC47" s="9"/>
      <c r="AD47" s="9"/>
      <c r="AE47" s="9"/>
      <c r="AF47" s="9"/>
      <c r="AG47" s="9"/>
      <c r="AH47" s="9"/>
      <c r="AI47" s="9"/>
      <c r="AJ47" s="10"/>
    </row>
    <row r="48" spans="2:36">
      <c r="C48" s="8"/>
      <c r="D48" s="82"/>
      <c r="E48" s="9"/>
      <c r="F48" s="9"/>
      <c r="G48" s="9"/>
      <c r="H48" s="9"/>
      <c r="I48" s="9"/>
      <c r="J48" s="9"/>
      <c r="K48" s="9"/>
      <c r="L48" s="9"/>
      <c r="M48" s="9"/>
      <c r="N48" s="9"/>
      <c r="O48" s="9"/>
      <c r="P48" s="9"/>
      <c r="Q48" s="10"/>
      <c r="R48" s="9"/>
      <c r="V48" s="8"/>
      <c r="W48" s="82"/>
      <c r="X48" s="9"/>
      <c r="Y48" s="9"/>
      <c r="Z48" s="9"/>
      <c r="AA48" s="9"/>
      <c r="AB48" s="9"/>
      <c r="AC48" s="9"/>
      <c r="AD48" s="9"/>
      <c r="AE48" s="9"/>
      <c r="AF48" s="9"/>
      <c r="AG48" s="9"/>
      <c r="AH48" s="9"/>
      <c r="AI48" s="9"/>
      <c r="AJ48" s="10"/>
    </row>
    <row r="49" spans="3:36">
      <c r="C49" s="8"/>
      <c r="D49" s="82"/>
      <c r="E49" s="9"/>
      <c r="F49" s="9"/>
      <c r="G49" s="9"/>
      <c r="H49" s="9"/>
      <c r="I49" s="9"/>
      <c r="J49" s="9"/>
      <c r="K49" s="9"/>
      <c r="L49" s="9"/>
      <c r="M49" s="9"/>
      <c r="N49" s="9"/>
      <c r="O49" s="9"/>
      <c r="P49" s="9"/>
      <c r="Q49" s="10"/>
      <c r="R49" s="9"/>
      <c r="V49" s="8"/>
      <c r="W49" s="82"/>
      <c r="X49" s="9"/>
      <c r="Y49" s="9"/>
      <c r="Z49" s="9"/>
      <c r="AA49" s="9"/>
      <c r="AB49" s="9"/>
      <c r="AC49" s="9"/>
      <c r="AD49" s="9"/>
      <c r="AE49" s="9"/>
      <c r="AF49" s="9"/>
      <c r="AG49" s="9"/>
      <c r="AH49" s="9"/>
      <c r="AI49" s="9"/>
      <c r="AJ49" s="10"/>
    </row>
    <row r="50" spans="3:36">
      <c r="C50" s="8"/>
      <c r="D50" s="82"/>
      <c r="E50" s="9"/>
      <c r="F50" s="9"/>
      <c r="G50" s="9"/>
      <c r="H50" s="9"/>
      <c r="I50" s="9"/>
      <c r="J50" s="9"/>
      <c r="K50" s="9"/>
      <c r="L50" s="9"/>
      <c r="M50" s="9"/>
      <c r="N50" s="9"/>
      <c r="O50" s="9"/>
      <c r="P50" s="9"/>
      <c r="Q50" s="10"/>
      <c r="R50" s="9"/>
      <c r="V50" s="8"/>
      <c r="W50" s="82"/>
      <c r="X50" s="9"/>
      <c r="Y50" s="9"/>
      <c r="Z50" s="9"/>
      <c r="AA50" s="9"/>
      <c r="AB50" s="9"/>
      <c r="AC50" s="9"/>
      <c r="AD50" s="9"/>
      <c r="AE50" s="9"/>
      <c r="AF50" s="9"/>
      <c r="AG50" s="9"/>
      <c r="AH50" s="9"/>
      <c r="AI50" s="9"/>
      <c r="AJ50" s="10"/>
    </row>
    <row r="51" spans="3:36">
      <c r="C51" s="8"/>
      <c r="D51" s="9"/>
      <c r="E51" s="9"/>
      <c r="F51" s="9"/>
      <c r="G51" s="9"/>
      <c r="H51" s="9"/>
      <c r="I51" s="9"/>
      <c r="J51" s="9"/>
      <c r="K51" s="9"/>
      <c r="L51" s="9"/>
      <c r="M51" s="9"/>
      <c r="N51" s="9"/>
      <c r="O51" s="9"/>
      <c r="P51" s="9"/>
      <c r="Q51" s="10"/>
      <c r="R51" s="9"/>
      <c r="V51" s="8"/>
      <c r="W51" s="9"/>
      <c r="X51" s="9"/>
      <c r="Y51" s="9"/>
      <c r="Z51" s="9"/>
      <c r="AA51" s="9"/>
      <c r="AB51" s="9"/>
      <c r="AC51" s="9"/>
      <c r="AD51" s="9"/>
      <c r="AE51" s="9"/>
      <c r="AF51" s="9"/>
      <c r="AG51" s="9"/>
      <c r="AH51" s="9"/>
      <c r="AI51" s="9"/>
      <c r="AJ51" s="10"/>
    </row>
    <row r="52" spans="3:36">
      <c r="C52" s="8"/>
      <c r="D52" s="9"/>
      <c r="E52" s="9"/>
      <c r="F52" s="9"/>
      <c r="G52" s="9"/>
      <c r="H52" s="9"/>
      <c r="I52" s="9"/>
      <c r="J52" s="9"/>
      <c r="K52" s="9"/>
      <c r="L52" s="9"/>
      <c r="M52" s="9"/>
      <c r="N52" s="9"/>
      <c r="O52" s="9"/>
      <c r="P52" s="9"/>
      <c r="Q52" s="10"/>
      <c r="R52" s="9"/>
      <c r="V52" s="8"/>
      <c r="W52" s="9"/>
      <c r="X52" s="9"/>
      <c r="Y52" s="9"/>
      <c r="Z52" s="9"/>
      <c r="AA52" s="9"/>
      <c r="AB52" s="9"/>
      <c r="AC52" s="9"/>
      <c r="AD52" s="9"/>
      <c r="AE52" s="9"/>
      <c r="AF52" s="9"/>
      <c r="AG52" s="9"/>
      <c r="AH52" s="9"/>
      <c r="AI52" s="9"/>
      <c r="AJ52" s="10"/>
    </row>
    <row r="53" spans="3:36">
      <c r="C53" s="8"/>
      <c r="D53" s="9"/>
      <c r="E53" s="9"/>
      <c r="F53" s="9"/>
      <c r="G53" s="9"/>
      <c r="H53" s="9"/>
      <c r="I53" s="9"/>
      <c r="J53" s="9"/>
      <c r="K53" s="9"/>
      <c r="L53" s="9"/>
      <c r="M53" s="9"/>
      <c r="N53" s="9"/>
      <c r="O53" s="9"/>
      <c r="P53" s="9"/>
      <c r="Q53" s="10"/>
      <c r="R53" s="9"/>
      <c r="V53" s="8"/>
      <c r="W53" s="9"/>
      <c r="X53" s="9"/>
      <c r="Y53" s="9"/>
      <c r="Z53" s="9"/>
      <c r="AA53" s="9"/>
      <c r="AB53" s="9"/>
      <c r="AC53" s="9"/>
      <c r="AD53" s="9"/>
      <c r="AE53" s="9"/>
      <c r="AF53" s="9"/>
      <c r="AG53" s="9"/>
      <c r="AH53" s="9"/>
      <c r="AI53" s="9"/>
      <c r="AJ53" s="10"/>
    </row>
    <row r="54" spans="3:36">
      <c r="C54" s="8"/>
      <c r="D54" s="9"/>
      <c r="E54" s="9"/>
      <c r="F54" s="9"/>
      <c r="G54" s="9"/>
      <c r="H54" s="9"/>
      <c r="I54" s="9"/>
      <c r="J54" s="9"/>
      <c r="K54" s="9"/>
      <c r="L54" s="9"/>
      <c r="M54" s="9"/>
      <c r="N54" s="9"/>
      <c r="O54" s="9"/>
      <c r="P54" s="9"/>
      <c r="Q54" s="10"/>
      <c r="R54" s="9"/>
      <c r="V54" s="8"/>
      <c r="W54" s="9"/>
      <c r="X54" s="9"/>
      <c r="Y54" s="9"/>
      <c r="Z54" s="9"/>
      <c r="AA54" s="9"/>
      <c r="AB54" s="9"/>
      <c r="AC54" s="9"/>
      <c r="AD54" s="9"/>
      <c r="AE54" s="9"/>
      <c r="AF54" s="9"/>
      <c r="AG54" s="9"/>
      <c r="AH54" s="9"/>
      <c r="AI54" s="9"/>
      <c r="AJ54" s="10"/>
    </row>
    <row r="55" spans="3:36">
      <c r="C55" s="8"/>
      <c r="D55" s="9"/>
      <c r="E55" s="9"/>
      <c r="F55" s="9"/>
      <c r="G55" s="9"/>
      <c r="H55" s="9"/>
      <c r="I55" s="9"/>
      <c r="J55" s="9"/>
      <c r="K55" s="9"/>
      <c r="L55" s="9"/>
      <c r="M55" s="9"/>
      <c r="N55" s="9"/>
      <c r="O55" s="9"/>
      <c r="P55" s="9"/>
      <c r="Q55" s="10"/>
      <c r="R55" s="9"/>
      <c r="V55" s="8"/>
      <c r="W55" s="9"/>
      <c r="X55" s="9"/>
      <c r="Y55" s="9"/>
      <c r="Z55" s="9"/>
      <c r="AA55" s="9"/>
      <c r="AB55" s="9"/>
      <c r="AC55" s="9"/>
      <c r="AD55" s="9"/>
      <c r="AE55" s="9"/>
      <c r="AF55" s="9"/>
      <c r="AG55" s="9"/>
      <c r="AH55" s="9"/>
      <c r="AI55" s="9"/>
      <c r="AJ55" s="10"/>
    </row>
    <row r="56" spans="3:36">
      <c r="C56" s="8"/>
      <c r="D56" s="9"/>
      <c r="E56" s="9"/>
      <c r="F56" s="9"/>
      <c r="G56" s="9"/>
      <c r="H56" s="9"/>
      <c r="I56" s="9"/>
      <c r="J56" s="9"/>
      <c r="K56" s="9"/>
      <c r="L56" s="9"/>
      <c r="M56" s="9"/>
      <c r="N56" s="9"/>
      <c r="O56" s="9"/>
      <c r="P56" s="9"/>
      <c r="Q56" s="10"/>
      <c r="R56" s="9"/>
      <c r="V56" s="8"/>
      <c r="W56" s="9"/>
      <c r="X56" s="9"/>
      <c r="Y56" s="9"/>
      <c r="Z56" s="9"/>
      <c r="AA56" s="9"/>
      <c r="AB56" s="9"/>
      <c r="AC56" s="9"/>
      <c r="AD56" s="9"/>
      <c r="AE56" s="9"/>
      <c r="AF56" s="9"/>
      <c r="AG56" s="9"/>
      <c r="AH56" s="9"/>
      <c r="AI56" s="9"/>
      <c r="AJ56" s="10"/>
    </row>
    <row r="57" spans="3:36">
      <c r="C57" s="8"/>
      <c r="D57" s="9"/>
      <c r="E57" s="9"/>
      <c r="F57" s="9"/>
      <c r="G57" s="9"/>
      <c r="H57" s="9"/>
      <c r="I57" s="9"/>
      <c r="J57" s="9"/>
      <c r="K57" s="9"/>
      <c r="L57" s="9"/>
      <c r="M57" s="9"/>
      <c r="N57" s="9"/>
      <c r="O57" s="9"/>
      <c r="P57" s="9"/>
      <c r="Q57" s="10"/>
      <c r="R57" s="9"/>
      <c r="V57" s="8"/>
      <c r="W57" s="9"/>
      <c r="X57" s="9"/>
      <c r="Y57" s="9"/>
      <c r="Z57" s="9"/>
      <c r="AA57" s="9"/>
      <c r="AB57" s="9"/>
      <c r="AC57" s="9"/>
      <c r="AD57" s="9"/>
      <c r="AE57" s="9"/>
      <c r="AF57" s="9"/>
      <c r="AG57" s="9"/>
      <c r="AH57" s="9"/>
      <c r="AI57" s="9"/>
      <c r="AJ57" s="10"/>
    </row>
    <row r="58" spans="3:36">
      <c r="C58" s="11"/>
      <c r="D58" s="12"/>
      <c r="E58" s="12"/>
      <c r="F58" s="12"/>
      <c r="G58" s="12"/>
      <c r="H58" s="12"/>
      <c r="I58" s="12"/>
      <c r="J58" s="12"/>
      <c r="K58" s="12"/>
      <c r="L58" s="12"/>
      <c r="M58" s="12"/>
      <c r="N58" s="12"/>
      <c r="O58" s="12"/>
      <c r="P58" s="12"/>
      <c r="Q58" s="13"/>
      <c r="R58" s="9"/>
      <c r="V58" s="11"/>
      <c r="W58" s="12"/>
      <c r="X58" s="12"/>
      <c r="Y58" s="12"/>
      <c r="Z58" s="12"/>
      <c r="AA58" s="12"/>
      <c r="AB58" s="12"/>
      <c r="AC58" s="12"/>
      <c r="AD58" s="12"/>
      <c r="AE58" s="12"/>
      <c r="AF58" s="12"/>
      <c r="AG58" s="12"/>
      <c r="AH58" s="12"/>
      <c r="AI58" s="12"/>
      <c r="AJ58" s="13"/>
    </row>
    <row r="60" spans="3:36">
      <c r="C60" s="2" t="s">
        <v>11</v>
      </c>
      <c r="T60" s="18"/>
    </row>
    <row r="61" spans="3:36" ht="28.5">
      <c r="C61" s="3" t="s">
        <v>12</v>
      </c>
      <c r="T61" s="26">
        <f>SUM(U43,U31,U20,U3)</f>
        <v>8</v>
      </c>
    </row>
    <row r="62" spans="3:36">
      <c r="T62" s="25" t="s">
        <v>13</v>
      </c>
    </row>
    <row r="63" spans="3:36" ht="15.95" customHeight="1">
      <c r="C63" t="s">
        <v>14</v>
      </c>
    </row>
    <row r="64" spans="3:36">
      <c r="C64" s="4"/>
      <c r="D64" s="4"/>
      <c r="E64" s="4"/>
      <c r="F64" s="4"/>
      <c r="G64" s="4"/>
      <c r="H64" s="4"/>
      <c r="I64" s="4"/>
      <c r="J64" s="4"/>
      <c r="K64" s="4"/>
      <c r="L64" s="4"/>
      <c r="M64" s="4"/>
      <c r="N64" s="4"/>
      <c r="O64" s="4"/>
      <c r="P64" s="4"/>
      <c r="Q64" s="4"/>
      <c r="S64" s="4"/>
      <c r="T64" s="4"/>
      <c r="U64" s="4"/>
      <c r="V64" s="4"/>
      <c r="W64" s="4"/>
      <c r="X64" s="4"/>
      <c r="Y64" s="4"/>
      <c r="Z64" s="4"/>
      <c r="AA64" s="4"/>
      <c r="AB64" s="4"/>
      <c r="AC64" s="4"/>
      <c r="AD64" s="4"/>
      <c r="AE64" s="4"/>
      <c r="AF64" s="4"/>
    </row>
    <row r="65" spans="3:32">
      <c r="C65" s="1"/>
      <c r="D65" s="1"/>
      <c r="E65" s="1"/>
      <c r="F65" s="1"/>
      <c r="G65" s="1"/>
      <c r="H65" s="1"/>
      <c r="I65" s="1"/>
      <c r="J65" s="1"/>
      <c r="K65" s="1"/>
      <c r="L65" s="1"/>
      <c r="M65" s="1"/>
      <c r="N65" s="1"/>
      <c r="O65" s="1"/>
      <c r="P65" s="1"/>
      <c r="Q65" s="1"/>
      <c r="S65" s="1"/>
      <c r="T65" s="1"/>
      <c r="U65" s="1"/>
      <c r="V65" s="1"/>
      <c r="W65" s="1"/>
      <c r="X65" s="1"/>
      <c r="Y65" s="1"/>
      <c r="Z65" s="1"/>
      <c r="AA65" s="1"/>
      <c r="AB65" s="1"/>
      <c r="AC65" s="1"/>
      <c r="AD65" s="1"/>
      <c r="AE65" s="1"/>
      <c r="AF65" s="1"/>
    </row>
    <row r="66" spans="3:32">
      <c r="C66" s="1"/>
      <c r="D66" s="1"/>
      <c r="E66" s="1"/>
      <c r="F66" s="1"/>
      <c r="G66" s="1"/>
      <c r="H66" s="1"/>
      <c r="I66" s="1"/>
      <c r="J66" s="1"/>
      <c r="K66" s="1"/>
      <c r="L66" s="1"/>
      <c r="M66" s="1"/>
      <c r="N66" s="1"/>
      <c r="O66" s="1"/>
      <c r="P66" s="1"/>
      <c r="Q66" s="1"/>
      <c r="S66" s="1"/>
      <c r="T66" s="1"/>
      <c r="U66" s="1"/>
      <c r="V66" s="1"/>
      <c r="W66" s="1"/>
      <c r="X66" s="1"/>
      <c r="Y66" s="1"/>
      <c r="Z66" s="1"/>
      <c r="AA66" s="1"/>
      <c r="AB66" s="1"/>
      <c r="AC66" s="1"/>
      <c r="AD66" s="1"/>
      <c r="AE66" s="1"/>
      <c r="AF66" s="1"/>
    </row>
    <row r="67" spans="3:32">
      <c r="C67" s="1"/>
      <c r="D67" s="1"/>
      <c r="E67" s="1"/>
      <c r="F67" s="1"/>
      <c r="G67" s="1"/>
      <c r="H67" s="1"/>
      <c r="I67" s="1"/>
      <c r="J67" s="1"/>
      <c r="K67" s="1"/>
      <c r="L67" s="1"/>
      <c r="M67" s="1"/>
      <c r="N67" s="1"/>
      <c r="O67" s="1"/>
      <c r="P67" s="1"/>
      <c r="Q67" s="1"/>
      <c r="S67" s="1"/>
      <c r="T67" s="1"/>
      <c r="U67" s="1"/>
      <c r="V67" s="1"/>
      <c r="W67" s="1"/>
      <c r="X67" s="1"/>
      <c r="Y67" s="1"/>
      <c r="Z67" s="1"/>
      <c r="AA67" s="1"/>
      <c r="AB67" s="1"/>
      <c r="AC67" s="1"/>
      <c r="AD67" s="1"/>
      <c r="AE67" s="1"/>
      <c r="AF67" s="1"/>
    </row>
    <row r="68" spans="3:32">
      <c r="C68" s="1"/>
      <c r="D68" s="1"/>
      <c r="E68" s="1"/>
      <c r="F68" s="1"/>
      <c r="G68" s="1"/>
      <c r="H68" s="1"/>
      <c r="I68" s="1"/>
      <c r="J68" s="1"/>
      <c r="K68" s="1"/>
      <c r="L68" s="1"/>
      <c r="M68" s="1"/>
      <c r="N68" s="1"/>
      <c r="O68" s="1"/>
      <c r="P68" s="1"/>
      <c r="Q68" s="1"/>
      <c r="S68" s="1"/>
      <c r="T68" s="1"/>
      <c r="U68" s="1"/>
      <c r="V68" s="1"/>
      <c r="W68" s="1"/>
      <c r="X68" s="1"/>
      <c r="Y68" s="1"/>
      <c r="Z68" s="1"/>
      <c r="AA68" s="1"/>
      <c r="AB68" s="1"/>
      <c r="AC68" s="1"/>
      <c r="AD68" s="1"/>
      <c r="AE68" s="1"/>
      <c r="AF68" s="1"/>
    </row>
    <row r="70" spans="3:32" ht="3" customHeight="1"/>
    <row r="71" spans="3:32" ht="12.75" customHeight="1">
      <c r="C71" s="16" t="s">
        <v>15</v>
      </c>
    </row>
    <row r="72" spans="3:32" ht="12.75" customHeight="1"/>
    <row r="73" spans="3:32" ht="12.75" customHeight="1">
      <c r="C73" s="5"/>
      <c r="E73" s="17" t="s">
        <v>48</v>
      </c>
    </row>
    <row r="74" spans="3:32" ht="12.75" customHeight="1"/>
    <row r="75" spans="3:32" ht="12.75" customHeight="1">
      <c r="C75" s="5"/>
      <c r="E75" t="s">
        <v>64</v>
      </c>
    </row>
    <row r="76" spans="3:32" ht="12.75" customHeight="1"/>
    <row r="77" spans="3:32" ht="12.75" customHeight="1">
      <c r="C77" s="5"/>
    </row>
    <row r="78" spans="3:32" ht="12" customHeight="1"/>
    <row r="79" spans="3:32" ht="13.5" customHeight="1">
      <c r="C79" s="5"/>
    </row>
    <row r="80" spans="3:32">
      <c r="I80" s="4"/>
    </row>
    <row r="81" spans="3:14" ht="27.95" customHeight="1">
      <c r="C81" s="84" t="s">
        <v>17</v>
      </c>
      <c r="F81" s="4"/>
      <c r="G81" s="4"/>
      <c r="H81" s="4"/>
      <c r="I81" s="4"/>
      <c r="J81" s="4"/>
      <c r="K81" s="4"/>
    </row>
    <row r="82" spans="3:14" ht="29.1" customHeight="1">
      <c r="C82" s="85" t="s">
        <v>18</v>
      </c>
      <c r="F82" s="4"/>
      <c r="G82" s="4"/>
      <c r="H82" s="83"/>
      <c r="I82" s="4"/>
      <c r="J82" s="4"/>
      <c r="K82" s="4"/>
      <c r="L82" s="4"/>
      <c r="M82" s="4"/>
      <c r="N82" s="83"/>
    </row>
    <row r="83" spans="3:14" ht="52.5" customHeight="1">
      <c r="C83" s="85" t="s">
        <v>19</v>
      </c>
      <c r="F83" s="1"/>
      <c r="G83" s="1"/>
      <c r="H83" s="1"/>
      <c r="I83" s="1"/>
      <c r="J83" s="1"/>
      <c r="K83" s="1"/>
      <c r="L83" s="1"/>
      <c r="M83" s="1"/>
      <c r="N83" s="1"/>
    </row>
  </sheetData>
  <pageMargins left="0.25" right="0.25" top="0.75" bottom="0.75" header="0.3" footer="0.3"/>
  <pageSetup paperSize="9" scale="36" orientation="landscape" r:id="rId1"/>
  <headerFooter>
    <oddFooter>&amp;C&amp;"Calibri (Leipäteksti),Regular"&amp;9Riistanarvonmääritys. Lomake 7 Asiakaskokemus  |   © Tommi Häyrynen 2017</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'ExcelDataKäsittely-ÄLÄ KOSKE!'!$B$1:$B$3</xm:f>
          </x14:formula1>
          <xm:sqref>T3 T20 T31 T43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FD8C8-3676-4167-8CB9-DF6C002FE6B0}">
  <sheetPr>
    <pageSetUpPr fitToPage="1"/>
  </sheetPr>
  <dimension ref="A1:AJ121"/>
  <sheetViews>
    <sheetView showGridLines="0" topLeftCell="A78" zoomScale="90" zoomScaleNormal="90" workbookViewId="0">
      <selection activeCell="V99" sqref="V99"/>
    </sheetView>
  </sheetViews>
  <sheetFormatPr defaultColWidth="11" defaultRowHeight="15.75"/>
  <cols>
    <col min="1" max="1" width="4" customWidth="1"/>
    <col min="2" max="2" width="2.625" customWidth="1"/>
    <col min="3" max="3" width="1.875" customWidth="1"/>
    <col min="4" max="4" width="1.625" customWidth="1"/>
    <col min="5" max="5" width="9.875" customWidth="1"/>
    <col min="6" max="6" width="1.5" customWidth="1"/>
    <col min="7" max="7" width="1.875" customWidth="1"/>
    <col min="8" max="8" width="10.625" customWidth="1"/>
    <col min="9" max="9" width="5.375" hidden="1" customWidth="1"/>
    <col min="10" max="10" width="1.5" customWidth="1"/>
    <col min="11" max="11" width="1.875" customWidth="1"/>
    <col min="12" max="12" width="6.5" customWidth="1"/>
    <col min="13" max="13" width="5" customWidth="1"/>
    <col min="14" max="14" width="2.375" customWidth="1"/>
    <col min="15" max="15" width="10.5" hidden="1" customWidth="1"/>
    <col min="16" max="16" width="10.875" hidden="1" customWidth="1"/>
    <col min="17" max="17" width="7.625" customWidth="1"/>
    <col min="18" max="18" width="7.625" hidden="1" customWidth="1"/>
    <col min="19" max="19" width="1.875" customWidth="1"/>
    <col min="20" max="20" width="25.125" customWidth="1"/>
    <col min="21" max="21" width="5.625" customWidth="1"/>
  </cols>
  <sheetData>
    <row r="1" spans="1:36" ht="36.75" thickBot="1">
      <c r="A1" s="37">
        <v>8</v>
      </c>
      <c r="C1" s="37" t="s">
        <v>65</v>
      </c>
    </row>
    <row r="2" spans="1:36" ht="19.5" thickBot="1">
      <c r="T2" s="31" t="s">
        <v>1</v>
      </c>
      <c r="U2" s="29"/>
      <c r="V2" s="29"/>
      <c r="W2" s="29"/>
      <c r="X2" s="29"/>
      <c r="Y2" s="29"/>
      <c r="Z2" s="29"/>
      <c r="AA2" s="29"/>
      <c r="AB2" s="29"/>
      <c r="AC2" s="29"/>
      <c r="AD2" s="29"/>
      <c r="AE2" s="29"/>
      <c r="AF2" s="29"/>
      <c r="AG2" s="29"/>
      <c r="AH2" s="29"/>
      <c r="AI2" s="29"/>
      <c r="AJ2" s="30"/>
    </row>
    <row r="3" spans="1:36" ht="16.5" thickBot="1">
      <c r="B3" s="81" t="s">
        <v>2</v>
      </c>
      <c r="C3" s="34" t="s">
        <v>0</v>
      </c>
      <c r="D3" s="29"/>
      <c r="E3" s="29"/>
      <c r="F3" s="29"/>
      <c r="G3" s="29"/>
      <c r="H3" s="29"/>
      <c r="I3" s="29"/>
      <c r="J3" s="29"/>
      <c r="K3" s="29"/>
      <c r="L3" s="29"/>
      <c r="M3" s="29"/>
      <c r="N3" s="29"/>
      <c r="O3" s="29"/>
      <c r="P3" s="29"/>
      <c r="Q3" s="30"/>
      <c r="R3" s="9"/>
      <c r="T3" s="27" t="s">
        <v>4</v>
      </c>
      <c r="U3" s="32">
        <f>1*LEFT(T3,FIND(" ",T3))</f>
        <v>2</v>
      </c>
      <c r="V3" s="34" t="s">
        <v>0</v>
      </c>
      <c r="W3" s="29"/>
      <c r="X3" s="29"/>
      <c r="Y3" s="29"/>
      <c r="Z3" s="29"/>
      <c r="AA3" s="29"/>
      <c r="AB3" s="29"/>
      <c r="AC3" s="29"/>
      <c r="AD3" s="29"/>
      <c r="AE3" s="29"/>
      <c r="AF3" s="29"/>
      <c r="AG3" s="29"/>
      <c r="AH3" s="29"/>
      <c r="AI3" s="29"/>
      <c r="AJ3" s="30"/>
    </row>
    <row r="4" spans="1:36">
      <c r="C4" s="8"/>
      <c r="D4" s="82"/>
      <c r="E4" s="9"/>
      <c r="F4" s="9"/>
      <c r="G4" s="9"/>
      <c r="H4" s="9"/>
      <c r="I4" s="9"/>
      <c r="J4" s="9"/>
      <c r="K4" s="9"/>
      <c r="L4" s="9"/>
      <c r="M4" s="9"/>
      <c r="N4" s="9"/>
      <c r="O4" s="9"/>
      <c r="P4" s="9"/>
      <c r="Q4" s="10"/>
      <c r="R4" s="9"/>
      <c r="U4" s="24"/>
      <c r="V4" s="8"/>
      <c r="W4" s="82"/>
      <c r="X4" s="9"/>
      <c r="Y4" s="9"/>
      <c r="Z4" s="9"/>
      <c r="AA4" s="9"/>
      <c r="AB4" s="9"/>
      <c r="AC4" s="9"/>
      <c r="AD4" s="9"/>
      <c r="AE4" s="9"/>
      <c r="AF4" s="9"/>
      <c r="AG4" s="9"/>
      <c r="AH4" s="9"/>
      <c r="AI4" s="9"/>
      <c r="AJ4" s="10"/>
    </row>
    <row r="5" spans="1:36">
      <c r="C5" s="8"/>
      <c r="D5" s="9"/>
      <c r="E5" s="9"/>
      <c r="F5" s="9"/>
      <c r="G5" s="9"/>
      <c r="H5" s="9"/>
      <c r="I5" s="9"/>
      <c r="J5" s="9"/>
      <c r="K5" s="9"/>
      <c r="L5" s="9"/>
      <c r="M5" s="9"/>
      <c r="N5" s="9"/>
      <c r="O5" s="9"/>
      <c r="P5" s="9"/>
      <c r="Q5" s="10"/>
      <c r="R5" s="9"/>
      <c r="U5" s="24"/>
      <c r="V5" s="8"/>
      <c r="W5" s="9"/>
      <c r="X5" s="9"/>
      <c r="Y5" s="9"/>
      <c r="Z5" s="9"/>
      <c r="AA5" s="9"/>
      <c r="AB5" s="9"/>
      <c r="AC5" s="9"/>
      <c r="AD5" s="9"/>
      <c r="AE5" s="9"/>
      <c r="AF5" s="9"/>
      <c r="AG5" s="9"/>
      <c r="AH5" s="9"/>
      <c r="AI5" s="9"/>
      <c r="AJ5" s="10"/>
    </row>
    <row r="6" spans="1:36">
      <c r="C6" s="8"/>
      <c r="D6" s="9"/>
      <c r="E6" s="9"/>
      <c r="F6" s="9"/>
      <c r="G6" s="9"/>
      <c r="H6" s="9"/>
      <c r="I6" s="9"/>
      <c r="J6" s="9"/>
      <c r="K6" s="9"/>
      <c r="L6" s="9"/>
      <c r="M6" s="9"/>
      <c r="N6" s="9"/>
      <c r="O6" s="9"/>
      <c r="P6" s="9"/>
      <c r="Q6" s="10"/>
      <c r="R6" s="9"/>
      <c r="U6" s="24"/>
      <c r="V6" s="8"/>
      <c r="W6" s="9"/>
      <c r="X6" s="9"/>
      <c r="Y6" s="9"/>
      <c r="Z6" s="9"/>
      <c r="AA6" s="9"/>
      <c r="AB6" s="9"/>
      <c r="AC6" s="9"/>
      <c r="AD6" s="9"/>
      <c r="AE6" s="9"/>
      <c r="AF6" s="9"/>
      <c r="AG6" s="9"/>
      <c r="AH6" s="9"/>
      <c r="AI6" s="9"/>
      <c r="AJ6" s="10"/>
    </row>
    <row r="7" spans="1:36">
      <c r="C7" s="8"/>
      <c r="D7" s="9"/>
      <c r="E7" s="9"/>
      <c r="F7" s="9"/>
      <c r="G7" s="9"/>
      <c r="H7" s="9"/>
      <c r="I7" s="9"/>
      <c r="J7" s="9"/>
      <c r="K7" s="9"/>
      <c r="L7" s="9"/>
      <c r="M7" s="9"/>
      <c r="N7" s="9"/>
      <c r="O7" s="9"/>
      <c r="P7" s="9"/>
      <c r="Q7" s="10"/>
      <c r="R7" s="9"/>
      <c r="U7" s="24"/>
      <c r="V7" s="8"/>
      <c r="W7" s="9"/>
      <c r="X7" s="9"/>
      <c r="Y7" s="9"/>
      <c r="Z7" s="9"/>
      <c r="AA7" s="9"/>
      <c r="AB7" s="9"/>
      <c r="AC7" s="9"/>
      <c r="AD7" s="9"/>
      <c r="AE7" s="9"/>
      <c r="AF7" s="9"/>
      <c r="AG7" s="9"/>
      <c r="AH7" s="9"/>
      <c r="AI7" s="9"/>
      <c r="AJ7" s="10"/>
    </row>
    <row r="8" spans="1:36">
      <c r="C8" s="8"/>
      <c r="D8" s="9"/>
      <c r="E8" s="9"/>
      <c r="F8" s="9"/>
      <c r="G8" s="9"/>
      <c r="H8" s="9"/>
      <c r="I8" s="9"/>
      <c r="J8" s="9"/>
      <c r="K8" s="9"/>
      <c r="L8" s="9"/>
      <c r="M8" s="9"/>
      <c r="N8" s="9"/>
      <c r="O8" s="9"/>
      <c r="P8" s="9"/>
      <c r="Q8" s="10"/>
      <c r="R8" s="9"/>
      <c r="U8" s="24"/>
      <c r="V8" s="8"/>
      <c r="W8" s="9"/>
      <c r="X8" s="9"/>
      <c r="Y8" s="9"/>
      <c r="Z8" s="9"/>
      <c r="AA8" s="9"/>
      <c r="AB8" s="9"/>
      <c r="AC8" s="9"/>
      <c r="AD8" s="9"/>
      <c r="AE8" s="9"/>
      <c r="AF8" s="9"/>
      <c r="AG8" s="9"/>
      <c r="AH8" s="9"/>
      <c r="AI8" s="9"/>
      <c r="AJ8" s="10"/>
    </row>
    <row r="9" spans="1:36">
      <c r="C9" s="8"/>
      <c r="D9" s="9"/>
      <c r="E9" s="9"/>
      <c r="F9" s="9"/>
      <c r="G9" s="9"/>
      <c r="H9" s="9"/>
      <c r="I9" s="9"/>
      <c r="J9" s="9"/>
      <c r="K9" s="9"/>
      <c r="L9" s="9"/>
      <c r="M9" s="9"/>
      <c r="N9" s="9"/>
      <c r="O9" s="9"/>
      <c r="P9" s="9"/>
      <c r="Q9" s="10"/>
      <c r="R9" s="9"/>
      <c r="U9" s="24"/>
      <c r="V9" s="8"/>
      <c r="W9" s="9"/>
      <c r="X9" s="9"/>
      <c r="Y9" s="9"/>
      <c r="Z9" s="9"/>
      <c r="AA9" s="9"/>
      <c r="AB9" s="9"/>
      <c r="AC9" s="9"/>
      <c r="AD9" s="9"/>
      <c r="AE9" s="9"/>
      <c r="AF9" s="9"/>
      <c r="AG9" s="9"/>
      <c r="AH9" s="9"/>
      <c r="AI9" s="9"/>
      <c r="AJ9" s="10"/>
    </row>
    <row r="10" spans="1:36">
      <c r="C10" s="8"/>
      <c r="D10" s="9"/>
      <c r="E10" s="9"/>
      <c r="F10" s="9"/>
      <c r="G10" s="9"/>
      <c r="H10" s="9"/>
      <c r="I10" s="9"/>
      <c r="J10" s="9"/>
      <c r="K10" s="9"/>
      <c r="L10" s="9"/>
      <c r="M10" s="9"/>
      <c r="N10" s="9"/>
      <c r="O10" s="9"/>
      <c r="P10" s="9"/>
      <c r="Q10" s="10"/>
      <c r="R10" s="9"/>
      <c r="U10" s="24"/>
      <c r="V10" s="8"/>
      <c r="W10" s="9"/>
      <c r="X10" s="9"/>
      <c r="Y10" s="9"/>
      <c r="Z10" s="9"/>
      <c r="AA10" s="9"/>
      <c r="AB10" s="9"/>
      <c r="AC10" s="9"/>
      <c r="AD10" s="9"/>
      <c r="AE10" s="9"/>
      <c r="AF10" s="9"/>
      <c r="AG10" s="9"/>
      <c r="AH10" s="9"/>
      <c r="AI10" s="9"/>
      <c r="AJ10" s="10"/>
    </row>
    <row r="11" spans="1:36">
      <c r="C11" s="8"/>
      <c r="D11" s="9"/>
      <c r="E11" s="9"/>
      <c r="F11" s="9"/>
      <c r="G11" s="9"/>
      <c r="H11" s="9"/>
      <c r="I11" s="9"/>
      <c r="J11" s="9"/>
      <c r="K11" s="9"/>
      <c r="L11" s="9"/>
      <c r="M11" s="9"/>
      <c r="N11" s="9"/>
      <c r="O11" s="9"/>
      <c r="P11" s="9"/>
      <c r="Q11" s="10"/>
      <c r="R11" s="9"/>
      <c r="U11" s="24"/>
      <c r="V11" s="8"/>
      <c r="W11" s="9"/>
      <c r="X11" s="9"/>
      <c r="Y11" s="9"/>
      <c r="Z11" s="9"/>
      <c r="AA11" s="9"/>
      <c r="AB11" s="9"/>
      <c r="AC11" s="9"/>
      <c r="AD11" s="9"/>
      <c r="AE11" s="9"/>
      <c r="AF11" s="9"/>
      <c r="AG11" s="9"/>
      <c r="AH11" s="9"/>
      <c r="AI11" s="9"/>
      <c r="AJ11" s="10"/>
    </row>
    <row r="12" spans="1:36">
      <c r="C12" s="8"/>
      <c r="D12" s="9"/>
      <c r="E12" s="9"/>
      <c r="F12" s="9"/>
      <c r="G12" s="9"/>
      <c r="H12" s="9"/>
      <c r="I12" s="9"/>
      <c r="J12" s="9"/>
      <c r="K12" s="9"/>
      <c r="L12" s="9"/>
      <c r="M12" s="9"/>
      <c r="N12" s="9"/>
      <c r="O12" s="9"/>
      <c r="P12" s="9"/>
      <c r="Q12" s="10"/>
      <c r="R12" s="9"/>
      <c r="U12" s="24"/>
      <c r="V12" s="8"/>
      <c r="W12" s="9"/>
      <c r="X12" s="9"/>
      <c r="Y12" s="9"/>
      <c r="Z12" s="9"/>
      <c r="AA12" s="9"/>
      <c r="AB12" s="9"/>
      <c r="AC12" s="9"/>
      <c r="AD12" s="9"/>
      <c r="AE12" s="9"/>
      <c r="AF12" s="9"/>
      <c r="AG12" s="9"/>
      <c r="AH12" s="9"/>
      <c r="AI12" s="9"/>
      <c r="AJ12" s="10"/>
    </row>
    <row r="13" spans="1:36">
      <c r="C13" s="8"/>
      <c r="D13" s="9"/>
      <c r="E13" s="9"/>
      <c r="F13" s="9"/>
      <c r="G13" s="9"/>
      <c r="H13" s="9"/>
      <c r="I13" s="9"/>
      <c r="J13" s="9"/>
      <c r="K13" s="9"/>
      <c r="L13" s="9"/>
      <c r="M13" s="9"/>
      <c r="N13" s="9"/>
      <c r="O13" s="9"/>
      <c r="P13" s="9"/>
      <c r="Q13" s="10"/>
      <c r="R13" s="9"/>
      <c r="U13" s="24"/>
      <c r="V13" s="8"/>
      <c r="W13" s="9"/>
      <c r="X13" s="9"/>
      <c r="Y13" s="9"/>
      <c r="Z13" s="9"/>
      <c r="AA13" s="9"/>
      <c r="AB13" s="9"/>
      <c r="AC13" s="9"/>
      <c r="AD13" s="9"/>
      <c r="AE13" s="9"/>
      <c r="AF13" s="9"/>
      <c r="AG13" s="9"/>
      <c r="AH13" s="9"/>
      <c r="AI13" s="9"/>
      <c r="AJ13" s="10"/>
    </row>
    <row r="14" spans="1:36">
      <c r="C14" s="8"/>
      <c r="D14" s="9"/>
      <c r="E14" s="9"/>
      <c r="F14" s="9"/>
      <c r="G14" s="9"/>
      <c r="H14" s="9"/>
      <c r="I14" s="9"/>
      <c r="J14" s="9"/>
      <c r="K14" s="9"/>
      <c r="L14" s="9"/>
      <c r="M14" s="9"/>
      <c r="N14" s="9"/>
      <c r="O14" s="9"/>
      <c r="P14" s="9"/>
      <c r="Q14" s="10"/>
      <c r="R14" s="9"/>
      <c r="U14" s="24"/>
      <c r="V14" s="11"/>
      <c r="W14" s="12"/>
      <c r="X14" s="12"/>
      <c r="Y14" s="12"/>
      <c r="Z14" s="12"/>
      <c r="AA14" s="12"/>
      <c r="AB14" s="12"/>
      <c r="AC14" s="12"/>
      <c r="AD14" s="12"/>
      <c r="AE14" s="12"/>
      <c r="AF14" s="12"/>
      <c r="AG14" s="12"/>
      <c r="AH14" s="12"/>
      <c r="AI14" s="12"/>
      <c r="AJ14" s="13"/>
    </row>
    <row r="15" spans="1:36">
      <c r="C15" s="8"/>
      <c r="D15" s="9"/>
      <c r="E15" s="9"/>
      <c r="F15" s="9"/>
      <c r="G15" s="9"/>
      <c r="H15" s="9"/>
      <c r="I15" s="9"/>
      <c r="J15" s="9"/>
      <c r="K15" s="9"/>
      <c r="L15" s="9"/>
      <c r="M15" s="9"/>
      <c r="N15" s="9"/>
      <c r="O15" s="9"/>
      <c r="P15" s="9"/>
      <c r="Q15" s="10"/>
      <c r="R15" s="9"/>
      <c r="U15" s="24"/>
      <c r="V15" s="9"/>
      <c r="W15" s="9"/>
      <c r="X15" s="9"/>
      <c r="Y15" s="9"/>
      <c r="Z15" s="9"/>
      <c r="AA15" s="9"/>
      <c r="AB15" s="9"/>
      <c r="AC15" s="9"/>
      <c r="AD15" s="9"/>
      <c r="AE15" s="9"/>
      <c r="AF15" s="9"/>
      <c r="AG15" s="9"/>
      <c r="AH15" s="9"/>
      <c r="AI15" s="9"/>
      <c r="AJ15" s="9"/>
    </row>
    <row r="16" spans="1:36">
      <c r="C16" s="8"/>
      <c r="D16" s="9"/>
      <c r="E16" s="9"/>
      <c r="F16" s="9"/>
      <c r="G16" s="9"/>
      <c r="H16" s="9"/>
      <c r="I16" s="9"/>
      <c r="J16" s="9"/>
      <c r="K16" s="9"/>
      <c r="L16" s="9"/>
      <c r="M16" s="9"/>
      <c r="N16" s="9"/>
      <c r="O16" s="9"/>
      <c r="P16" s="9"/>
      <c r="Q16" s="10"/>
      <c r="R16" s="9"/>
      <c r="U16" s="24"/>
      <c r="V16" s="9"/>
      <c r="W16" s="9"/>
      <c r="X16" s="9"/>
      <c r="Y16" s="9"/>
      <c r="Z16" s="9"/>
      <c r="AA16" s="9"/>
      <c r="AB16" s="9"/>
      <c r="AC16" s="9"/>
      <c r="AD16" s="9"/>
      <c r="AE16" s="9"/>
      <c r="AF16" s="9"/>
      <c r="AG16" s="9"/>
      <c r="AH16" s="9"/>
      <c r="AI16" s="9"/>
      <c r="AJ16" s="9"/>
    </row>
    <row r="17" spans="2:36">
      <c r="C17" s="8"/>
      <c r="D17" s="9"/>
      <c r="E17" s="9"/>
      <c r="F17" s="9"/>
      <c r="G17" s="9"/>
      <c r="H17" s="9"/>
      <c r="I17" s="9"/>
      <c r="J17" s="9"/>
      <c r="K17" s="9"/>
      <c r="L17" s="9"/>
      <c r="M17" s="9"/>
      <c r="N17" s="9"/>
      <c r="O17" s="9"/>
      <c r="P17" s="9"/>
      <c r="Q17" s="10"/>
      <c r="R17" s="9"/>
      <c r="U17" s="24"/>
      <c r="V17" s="9"/>
      <c r="W17" s="9"/>
      <c r="X17" s="9"/>
      <c r="Y17" s="9"/>
      <c r="Z17" s="9"/>
      <c r="AA17" s="9"/>
      <c r="AB17" s="9"/>
      <c r="AC17" s="9"/>
      <c r="AD17" s="9"/>
      <c r="AE17" s="9"/>
      <c r="AF17" s="9"/>
      <c r="AG17" s="9"/>
      <c r="AH17" s="9"/>
      <c r="AI17" s="9"/>
      <c r="AJ17" s="9"/>
    </row>
    <row r="18" spans="2:36">
      <c r="C18" s="9"/>
      <c r="D18" s="9"/>
      <c r="E18" s="9"/>
      <c r="F18" s="9"/>
      <c r="G18" s="9"/>
      <c r="H18" s="9"/>
      <c r="I18" s="9"/>
      <c r="J18" s="9"/>
      <c r="K18" s="9"/>
      <c r="L18" s="9"/>
      <c r="M18" s="9"/>
      <c r="N18" s="9"/>
      <c r="O18" s="9"/>
      <c r="P18" s="9"/>
      <c r="Q18" s="9"/>
      <c r="R18" s="9"/>
      <c r="U18" s="24"/>
      <c r="V18" s="9"/>
      <c r="W18" s="9"/>
      <c r="X18" s="9"/>
      <c r="Y18" s="9"/>
      <c r="Z18" s="9"/>
      <c r="AA18" s="9"/>
      <c r="AB18" s="9"/>
      <c r="AC18" s="9"/>
      <c r="AD18" s="9"/>
      <c r="AE18" s="9"/>
      <c r="AF18" s="9"/>
      <c r="AG18" s="9"/>
      <c r="AH18" s="9"/>
      <c r="AI18" s="9"/>
      <c r="AJ18" s="9"/>
    </row>
    <row r="19" spans="2:36" ht="12" customHeight="1" thickBot="1">
      <c r="U19" s="24"/>
    </row>
    <row r="20" spans="2:36" ht="16.5" thickBot="1">
      <c r="B20" s="81" t="s">
        <v>5</v>
      </c>
      <c r="C20" s="35" t="s">
        <v>20</v>
      </c>
      <c r="D20" s="14"/>
      <c r="E20" s="14"/>
      <c r="F20" s="14"/>
      <c r="G20" s="14"/>
      <c r="H20" s="14"/>
      <c r="I20" s="14"/>
      <c r="J20" s="14"/>
      <c r="K20" s="14"/>
      <c r="L20" s="14"/>
      <c r="M20" s="14"/>
      <c r="N20" s="14"/>
      <c r="O20" s="14"/>
      <c r="P20" s="14"/>
      <c r="Q20" s="28"/>
      <c r="R20" s="9"/>
      <c r="T20" s="23" t="s">
        <v>4</v>
      </c>
      <c r="U20" s="33">
        <f>1*LEFT(T20,FIND(" ",T20))</f>
        <v>2</v>
      </c>
      <c r="V20" s="34" t="s">
        <v>20</v>
      </c>
      <c r="W20" s="29"/>
      <c r="X20" s="29"/>
      <c r="Y20" s="29"/>
      <c r="Z20" s="29"/>
      <c r="AA20" s="29"/>
      <c r="AB20" s="29"/>
      <c r="AC20" s="29"/>
      <c r="AD20" s="29"/>
      <c r="AE20" s="29"/>
      <c r="AF20" s="29"/>
      <c r="AG20" s="29"/>
      <c r="AH20" s="29"/>
      <c r="AI20" s="29"/>
      <c r="AJ20" s="30"/>
    </row>
    <row r="21" spans="2:36">
      <c r="C21" s="9"/>
      <c r="D21" s="82"/>
      <c r="E21" s="9"/>
      <c r="F21" s="9"/>
      <c r="G21" s="9"/>
      <c r="H21" s="9"/>
      <c r="I21" s="9"/>
      <c r="J21" s="9"/>
      <c r="K21" s="9"/>
      <c r="L21" s="9"/>
      <c r="M21" s="9"/>
      <c r="N21" s="9"/>
      <c r="O21" s="9"/>
      <c r="P21" s="9"/>
      <c r="Q21" s="9"/>
      <c r="R21" s="9"/>
      <c r="U21" s="24"/>
      <c r="V21" s="8"/>
      <c r="W21" s="82"/>
      <c r="X21" s="9"/>
      <c r="Y21" s="9"/>
      <c r="Z21" s="9"/>
      <c r="AA21" s="9"/>
      <c r="AB21" s="9"/>
      <c r="AC21" s="9"/>
      <c r="AD21" s="9"/>
      <c r="AE21" s="9"/>
      <c r="AF21" s="9"/>
      <c r="AG21" s="9"/>
      <c r="AH21" s="9"/>
      <c r="AI21" s="9"/>
      <c r="AJ21" s="10"/>
    </row>
    <row r="22" spans="2:36">
      <c r="C22" s="9"/>
      <c r="D22" s="82"/>
      <c r="E22" s="9"/>
      <c r="F22" s="9"/>
      <c r="G22" s="9"/>
      <c r="H22" s="9"/>
      <c r="I22" s="9"/>
      <c r="J22" s="9"/>
      <c r="K22" s="9"/>
      <c r="L22" s="9"/>
      <c r="M22" s="9"/>
      <c r="N22" s="9"/>
      <c r="O22" s="9"/>
      <c r="P22" s="9"/>
      <c r="Q22" s="9"/>
      <c r="R22" s="9"/>
      <c r="U22" s="24"/>
      <c r="V22" s="8"/>
      <c r="W22" s="82"/>
      <c r="X22" s="9"/>
      <c r="Y22" s="9"/>
      <c r="Z22" s="9"/>
      <c r="AA22" s="9"/>
      <c r="AB22" s="9"/>
      <c r="AC22" s="9"/>
      <c r="AD22" s="9"/>
      <c r="AE22" s="9"/>
      <c r="AF22" s="9"/>
      <c r="AG22" s="9"/>
      <c r="AH22" s="9"/>
      <c r="AI22" s="9"/>
      <c r="AJ22" s="10"/>
    </row>
    <row r="23" spans="2:36">
      <c r="C23" s="9"/>
      <c r="D23" s="82"/>
      <c r="E23" s="9"/>
      <c r="F23" s="9"/>
      <c r="G23" s="9"/>
      <c r="H23" s="9"/>
      <c r="I23" s="9"/>
      <c r="J23" s="9"/>
      <c r="K23" s="9"/>
      <c r="L23" s="9"/>
      <c r="M23" s="9"/>
      <c r="N23" s="9"/>
      <c r="O23" s="9"/>
      <c r="P23" s="9"/>
      <c r="Q23" s="9"/>
      <c r="R23" s="9"/>
      <c r="U23" s="24"/>
      <c r="V23" s="8"/>
      <c r="W23" s="82"/>
      <c r="X23" s="9"/>
      <c r="Y23" s="9"/>
      <c r="Z23" s="9"/>
      <c r="AA23" s="9"/>
      <c r="AB23" s="9"/>
      <c r="AC23" s="9"/>
      <c r="AD23" s="9"/>
      <c r="AE23" s="9"/>
      <c r="AF23" s="9"/>
      <c r="AG23" s="9"/>
      <c r="AH23" s="9"/>
      <c r="AI23" s="9"/>
      <c r="AJ23" s="10"/>
    </row>
    <row r="24" spans="2:36">
      <c r="C24" s="9"/>
      <c r="D24" s="82"/>
      <c r="E24" s="9"/>
      <c r="F24" s="9"/>
      <c r="G24" s="9"/>
      <c r="H24" s="9"/>
      <c r="I24" s="9"/>
      <c r="J24" s="9"/>
      <c r="K24" s="9"/>
      <c r="L24" s="9"/>
      <c r="M24" s="9"/>
      <c r="N24" s="9"/>
      <c r="O24" s="9"/>
      <c r="P24" s="9"/>
      <c r="Q24" s="9"/>
      <c r="R24" s="9"/>
      <c r="U24" s="24"/>
      <c r="V24" s="8"/>
      <c r="W24" s="82"/>
      <c r="X24" s="9"/>
      <c r="Y24" s="9"/>
      <c r="Z24" s="9"/>
      <c r="AA24" s="9"/>
      <c r="AB24" s="9"/>
      <c r="AC24" s="9"/>
      <c r="AD24" s="9"/>
      <c r="AE24" s="9"/>
      <c r="AF24" s="9"/>
      <c r="AG24" s="9"/>
      <c r="AH24" s="9"/>
      <c r="AI24" s="9"/>
      <c r="AJ24" s="10"/>
    </row>
    <row r="25" spans="2:36">
      <c r="C25" s="9"/>
      <c r="D25" s="82"/>
      <c r="E25" s="9"/>
      <c r="F25" s="9"/>
      <c r="G25" s="9"/>
      <c r="H25" s="9"/>
      <c r="I25" s="9"/>
      <c r="J25" s="9"/>
      <c r="K25" s="9"/>
      <c r="L25" s="9"/>
      <c r="M25" s="9"/>
      <c r="N25" s="9"/>
      <c r="O25" s="9"/>
      <c r="P25" s="9"/>
      <c r="Q25" s="9"/>
      <c r="R25" s="9"/>
      <c r="U25" s="24"/>
      <c r="V25" s="8"/>
      <c r="W25" s="82"/>
      <c r="X25" s="9"/>
      <c r="Y25" s="9"/>
      <c r="Z25" s="9"/>
      <c r="AA25" s="9"/>
      <c r="AB25" s="9"/>
      <c r="AC25" s="9"/>
      <c r="AD25" s="9"/>
      <c r="AE25" s="9"/>
      <c r="AF25" s="9"/>
      <c r="AG25" s="9"/>
      <c r="AH25" s="9"/>
      <c r="AI25" s="9"/>
      <c r="AJ25" s="10"/>
    </row>
    <row r="26" spans="2:36">
      <c r="C26" s="9"/>
      <c r="D26" s="82"/>
      <c r="E26" s="9"/>
      <c r="F26" s="9"/>
      <c r="G26" s="9"/>
      <c r="H26" s="9"/>
      <c r="I26" s="9"/>
      <c r="J26" s="9"/>
      <c r="K26" s="9"/>
      <c r="L26" s="9"/>
      <c r="M26" s="9"/>
      <c r="N26" s="9"/>
      <c r="O26" s="9"/>
      <c r="P26" s="9"/>
      <c r="Q26" s="9"/>
      <c r="R26" s="9"/>
      <c r="U26" s="24"/>
      <c r="V26" s="8"/>
      <c r="W26" s="82"/>
      <c r="X26" s="9"/>
      <c r="Y26" s="9"/>
      <c r="Z26" s="9"/>
      <c r="AA26" s="9"/>
      <c r="AB26" s="9"/>
      <c r="AC26" s="9"/>
      <c r="AD26" s="9"/>
      <c r="AE26" s="9"/>
      <c r="AF26" s="9"/>
      <c r="AG26" s="9"/>
      <c r="AH26" s="9"/>
      <c r="AI26" s="9"/>
      <c r="AJ26" s="10"/>
    </row>
    <row r="27" spans="2:36">
      <c r="C27" s="9"/>
      <c r="D27" s="82"/>
      <c r="E27" s="9"/>
      <c r="F27" s="9"/>
      <c r="G27" s="9"/>
      <c r="H27" s="9"/>
      <c r="I27" s="9"/>
      <c r="J27" s="9"/>
      <c r="K27" s="9"/>
      <c r="L27" s="9"/>
      <c r="M27" s="9"/>
      <c r="N27" s="9"/>
      <c r="O27" s="9"/>
      <c r="P27" s="9"/>
      <c r="Q27" s="9"/>
      <c r="R27" s="9"/>
      <c r="U27" s="24"/>
      <c r="V27" s="8"/>
      <c r="W27" s="82"/>
      <c r="X27" s="9"/>
      <c r="Y27" s="9"/>
      <c r="Z27" s="9"/>
      <c r="AA27" s="9"/>
      <c r="AB27" s="9"/>
      <c r="AC27" s="9"/>
      <c r="AD27" s="9"/>
      <c r="AE27" s="9"/>
      <c r="AF27" s="9"/>
      <c r="AG27" s="9"/>
      <c r="AH27" s="9"/>
      <c r="AI27" s="9"/>
      <c r="AJ27" s="10"/>
    </row>
    <row r="28" spans="2:36">
      <c r="C28" s="9"/>
      <c r="D28" s="82"/>
      <c r="E28" s="9"/>
      <c r="F28" s="9"/>
      <c r="G28" s="9"/>
      <c r="H28" s="9"/>
      <c r="I28" s="9"/>
      <c r="J28" s="9"/>
      <c r="K28" s="9"/>
      <c r="L28" s="9"/>
      <c r="M28" s="9"/>
      <c r="N28" s="9"/>
      <c r="O28" s="9"/>
      <c r="P28" s="9"/>
      <c r="Q28" s="9"/>
      <c r="R28" s="9"/>
      <c r="U28" s="24"/>
      <c r="V28" s="8"/>
      <c r="W28" s="82"/>
      <c r="X28" s="9"/>
      <c r="Y28" s="9"/>
      <c r="Z28" s="9"/>
      <c r="AA28" s="9"/>
      <c r="AB28" s="9"/>
      <c r="AC28" s="9"/>
      <c r="AD28" s="9"/>
      <c r="AE28" s="9"/>
      <c r="AF28" s="9"/>
      <c r="AG28" s="9"/>
      <c r="AH28" s="9"/>
      <c r="AI28" s="9"/>
      <c r="AJ28" s="10"/>
    </row>
    <row r="29" spans="2:36">
      <c r="C29" s="9"/>
      <c r="D29" s="9"/>
      <c r="E29" s="9"/>
      <c r="F29" s="9"/>
      <c r="G29" s="9"/>
      <c r="H29" s="9"/>
      <c r="I29" s="9"/>
      <c r="J29" s="9"/>
      <c r="K29" s="9"/>
      <c r="L29" s="9"/>
      <c r="M29" s="9"/>
      <c r="N29" s="9"/>
      <c r="O29" s="9"/>
      <c r="P29" s="9"/>
      <c r="Q29" s="9"/>
      <c r="R29" s="9"/>
      <c r="U29" s="24"/>
      <c r="V29" s="11"/>
      <c r="W29" s="12"/>
      <c r="X29" s="12"/>
      <c r="Y29" s="12"/>
      <c r="Z29" s="12"/>
      <c r="AA29" s="12"/>
      <c r="AB29" s="12"/>
      <c r="AC29" s="12"/>
      <c r="AD29" s="12"/>
      <c r="AE29" s="12"/>
      <c r="AF29" s="12"/>
      <c r="AG29" s="12"/>
      <c r="AH29" s="12"/>
      <c r="AI29" s="12"/>
      <c r="AJ29" s="13"/>
    </row>
    <row r="30" spans="2:36" ht="9" customHeight="1" thickBot="1">
      <c r="U30" s="24"/>
    </row>
    <row r="31" spans="2:36" ht="16.5" thickBot="1">
      <c r="B31" s="81" t="s">
        <v>7</v>
      </c>
      <c r="C31" s="35" t="s">
        <v>66</v>
      </c>
      <c r="D31" s="14"/>
      <c r="E31" s="14"/>
      <c r="F31" s="14"/>
      <c r="G31" s="14"/>
      <c r="H31" s="6"/>
      <c r="I31" s="6"/>
      <c r="J31" s="6"/>
      <c r="K31" s="6"/>
      <c r="L31" s="6"/>
      <c r="M31" s="6"/>
      <c r="N31" s="6"/>
      <c r="O31" s="6"/>
      <c r="P31" s="6"/>
      <c r="Q31" s="7"/>
      <c r="R31" s="9"/>
      <c r="T31" s="23" t="s">
        <v>4</v>
      </c>
      <c r="U31" s="33">
        <f>1*LEFT(T31,FIND(" ",T31))</f>
        <v>2</v>
      </c>
      <c r="V31" s="34" t="s">
        <v>66</v>
      </c>
      <c r="W31" s="29"/>
      <c r="X31" s="29"/>
      <c r="Y31" s="29"/>
      <c r="Z31" s="29"/>
      <c r="AA31" s="29"/>
      <c r="AB31" s="29"/>
      <c r="AC31" s="29"/>
      <c r="AD31" s="29"/>
      <c r="AE31" s="29"/>
      <c r="AF31" s="29"/>
      <c r="AG31" s="29"/>
      <c r="AH31" s="29"/>
      <c r="AI31" s="29"/>
      <c r="AJ31" s="30"/>
    </row>
    <row r="32" spans="2:36">
      <c r="C32" s="8"/>
      <c r="D32" s="82"/>
      <c r="E32" s="9"/>
      <c r="F32" s="9"/>
      <c r="G32" s="9"/>
      <c r="H32" s="9"/>
      <c r="I32" s="9"/>
      <c r="J32" s="9"/>
      <c r="K32" s="9"/>
      <c r="L32" s="9"/>
      <c r="M32" s="9"/>
      <c r="N32" s="9"/>
      <c r="O32" s="9"/>
      <c r="P32" s="9"/>
      <c r="Q32" s="10"/>
      <c r="R32" s="9"/>
      <c r="U32" s="24"/>
      <c r="V32" s="8"/>
      <c r="W32" s="82"/>
      <c r="X32" s="9"/>
      <c r="Y32" s="9"/>
      <c r="Z32" s="9"/>
      <c r="AA32" s="9"/>
      <c r="AB32" s="9"/>
      <c r="AC32" s="9"/>
      <c r="AD32" s="9"/>
      <c r="AE32" s="9"/>
      <c r="AF32" s="9"/>
      <c r="AG32" s="9"/>
      <c r="AH32" s="9"/>
      <c r="AI32" s="9"/>
      <c r="AJ32" s="10"/>
    </row>
    <row r="33" spans="2:36">
      <c r="C33" s="8"/>
      <c r="D33" s="9"/>
      <c r="E33" s="9"/>
      <c r="F33" s="9"/>
      <c r="G33" s="9"/>
      <c r="H33" s="9"/>
      <c r="I33" s="9"/>
      <c r="J33" s="9"/>
      <c r="K33" s="9"/>
      <c r="L33" s="9"/>
      <c r="M33" s="9"/>
      <c r="N33" s="9"/>
      <c r="O33" s="9"/>
      <c r="P33" s="9"/>
      <c r="Q33" s="10"/>
      <c r="R33" s="9"/>
      <c r="U33" s="24"/>
      <c r="V33" s="8"/>
      <c r="W33" s="9"/>
      <c r="X33" s="9"/>
      <c r="Y33" s="9"/>
      <c r="Z33" s="9"/>
      <c r="AA33" s="9"/>
      <c r="AB33" s="9"/>
      <c r="AC33" s="9"/>
      <c r="AD33" s="9"/>
      <c r="AE33" s="9"/>
      <c r="AF33" s="9"/>
      <c r="AG33" s="9"/>
      <c r="AH33" s="9"/>
      <c r="AI33" s="9"/>
      <c r="AJ33" s="10"/>
    </row>
    <row r="34" spans="2:36">
      <c r="C34" s="8"/>
      <c r="D34" s="9"/>
      <c r="E34" s="9"/>
      <c r="F34" s="9"/>
      <c r="G34" s="9"/>
      <c r="H34" s="9"/>
      <c r="I34" s="9"/>
      <c r="J34" s="9"/>
      <c r="K34" s="9"/>
      <c r="L34" s="9"/>
      <c r="M34" s="9"/>
      <c r="N34" s="9"/>
      <c r="O34" s="9"/>
      <c r="P34" s="9"/>
      <c r="Q34" s="10"/>
      <c r="R34" s="9"/>
      <c r="U34" s="24"/>
      <c r="V34" s="8"/>
      <c r="W34" s="9"/>
      <c r="X34" s="9"/>
      <c r="Y34" s="9"/>
      <c r="Z34" s="9"/>
      <c r="AA34" s="9"/>
      <c r="AB34" s="9"/>
      <c r="AC34" s="9"/>
      <c r="AD34" s="9"/>
      <c r="AE34" s="9"/>
      <c r="AF34" s="9"/>
      <c r="AG34" s="9"/>
      <c r="AH34" s="9"/>
      <c r="AI34" s="9"/>
      <c r="AJ34" s="10"/>
    </row>
    <row r="35" spans="2:36">
      <c r="C35" s="8"/>
      <c r="D35" s="9"/>
      <c r="E35" s="9"/>
      <c r="F35" s="9"/>
      <c r="G35" s="9"/>
      <c r="H35" s="9"/>
      <c r="I35" s="9"/>
      <c r="J35" s="9"/>
      <c r="K35" s="9"/>
      <c r="L35" s="9"/>
      <c r="M35" s="9"/>
      <c r="N35" s="9"/>
      <c r="O35" s="9"/>
      <c r="P35" s="9"/>
      <c r="Q35" s="10"/>
      <c r="R35" s="9"/>
      <c r="U35" s="24"/>
      <c r="V35" s="8"/>
      <c r="W35" s="9"/>
      <c r="X35" s="9"/>
      <c r="Y35" s="9"/>
      <c r="Z35" s="9"/>
      <c r="AA35" s="9"/>
      <c r="AB35" s="9"/>
      <c r="AC35" s="9"/>
      <c r="AD35" s="9"/>
      <c r="AE35" s="9"/>
      <c r="AF35" s="9"/>
      <c r="AG35" s="9"/>
      <c r="AH35" s="9"/>
      <c r="AI35" s="9"/>
      <c r="AJ35" s="10"/>
    </row>
    <row r="36" spans="2:36">
      <c r="C36" s="8"/>
      <c r="D36" s="9"/>
      <c r="E36" s="9"/>
      <c r="F36" s="9"/>
      <c r="G36" s="9"/>
      <c r="H36" s="9"/>
      <c r="I36" s="9"/>
      <c r="J36" s="9"/>
      <c r="K36" s="9"/>
      <c r="L36" s="9"/>
      <c r="M36" s="9"/>
      <c r="N36" s="9"/>
      <c r="O36" s="9"/>
      <c r="P36" s="9"/>
      <c r="Q36" s="10"/>
      <c r="R36" s="9"/>
      <c r="U36" s="24"/>
      <c r="V36" s="8"/>
      <c r="W36" s="9"/>
      <c r="X36" s="9"/>
      <c r="Y36" s="9"/>
      <c r="Z36" s="9"/>
      <c r="AA36" s="9"/>
      <c r="AB36" s="9"/>
      <c r="AC36" s="9"/>
      <c r="AD36" s="9"/>
      <c r="AE36" s="9"/>
      <c r="AF36" s="9"/>
      <c r="AG36" s="9"/>
      <c r="AH36" s="9"/>
      <c r="AI36" s="9"/>
      <c r="AJ36" s="10"/>
    </row>
    <row r="37" spans="2:36">
      <c r="C37" s="8"/>
      <c r="D37" s="9"/>
      <c r="E37" s="9"/>
      <c r="F37" s="9"/>
      <c r="G37" s="9"/>
      <c r="H37" s="9"/>
      <c r="I37" s="9"/>
      <c r="J37" s="9"/>
      <c r="K37" s="9"/>
      <c r="L37" s="9"/>
      <c r="M37" s="9"/>
      <c r="N37" s="9"/>
      <c r="O37" s="9"/>
      <c r="P37" s="9"/>
      <c r="Q37" s="10"/>
      <c r="R37" s="9"/>
      <c r="U37" s="24"/>
      <c r="V37" s="8"/>
      <c r="W37" s="9"/>
      <c r="X37" s="9"/>
      <c r="Y37" s="9"/>
      <c r="Z37" s="9"/>
      <c r="AA37" s="9"/>
      <c r="AB37" s="9"/>
      <c r="AC37" s="9"/>
      <c r="AD37" s="9"/>
      <c r="AE37" s="9"/>
      <c r="AF37" s="9"/>
      <c r="AG37" s="9"/>
      <c r="AH37" s="9"/>
      <c r="AI37" s="9"/>
      <c r="AJ37" s="10"/>
    </row>
    <row r="38" spans="2:36">
      <c r="C38" s="8"/>
      <c r="D38" s="9"/>
      <c r="E38" s="9"/>
      <c r="F38" s="9"/>
      <c r="G38" s="9"/>
      <c r="H38" s="9"/>
      <c r="I38" s="9"/>
      <c r="J38" s="9"/>
      <c r="K38" s="9"/>
      <c r="L38" s="9"/>
      <c r="M38" s="9"/>
      <c r="N38" s="9"/>
      <c r="O38" s="9"/>
      <c r="P38" s="9"/>
      <c r="Q38" s="10"/>
      <c r="R38" s="9"/>
      <c r="U38" s="24"/>
      <c r="V38" s="8"/>
      <c r="W38" s="9"/>
      <c r="X38" s="9"/>
      <c r="Y38" s="9"/>
      <c r="Z38" s="9"/>
      <c r="AA38" s="9"/>
      <c r="AB38" s="9"/>
      <c r="AC38" s="9"/>
      <c r="AD38" s="9"/>
      <c r="AE38" s="9"/>
      <c r="AF38" s="9"/>
      <c r="AG38" s="9"/>
      <c r="AH38" s="9"/>
      <c r="AI38" s="9"/>
      <c r="AJ38" s="10"/>
    </row>
    <row r="39" spans="2:36">
      <c r="C39" s="8"/>
      <c r="D39" s="9"/>
      <c r="E39" s="9"/>
      <c r="F39" s="9"/>
      <c r="G39" s="9"/>
      <c r="H39" s="9"/>
      <c r="I39" s="9"/>
      <c r="J39" s="9"/>
      <c r="K39" s="9"/>
      <c r="L39" s="9"/>
      <c r="M39" s="9"/>
      <c r="N39" s="9"/>
      <c r="O39" s="9"/>
      <c r="P39" s="9"/>
      <c r="Q39" s="10"/>
      <c r="R39" s="9"/>
      <c r="U39" s="24"/>
      <c r="V39" s="8"/>
      <c r="W39" s="9"/>
      <c r="X39" s="9"/>
      <c r="Y39" s="9"/>
      <c r="Z39" s="9"/>
      <c r="AA39" s="9"/>
      <c r="AB39" s="9"/>
      <c r="AC39" s="9"/>
      <c r="AD39" s="9"/>
      <c r="AE39" s="9"/>
      <c r="AF39" s="9"/>
      <c r="AG39" s="9"/>
      <c r="AH39" s="9"/>
      <c r="AI39" s="9"/>
      <c r="AJ39" s="10"/>
    </row>
    <row r="40" spans="2:36">
      <c r="C40" s="8"/>
      <c r="D40" s="9"/>
      <c r="E40" s="9"/>
      <c r="F40" s="9"/>
      <c r="G40" s="9"/>
      <c r="H40" s="9"/>
      <c r="I40" s="9"/>
      <c r="J40" s="9"/>
      <c r="K40" s="9"/>
      <c r="L40" s="9"/>
      <c r="M40" s="9"/>
      <c r="N40" s="9"/>
      <c r="O40" s="9"/>
      <c r="P40" s="9"/>
      <c r="Q40" s="10"/>
      <c r="R40" s="9"/>
      <c r="U40" s="24"/>
      <c r="V40" s="8"/>
      <c r="W40" s="9"/>
      <c r="X40" s="9"/>
      <c r="Y40" s="9"/>
      <c r="Z40" s="9"/>
      <c r="AA40" s="9"/>
      <c r="AB40" s="9"/>
      <c r="AC40" s="9"/>
      <c r="AD40" s="9"/>
      <c r="AE40" s="9"/>
      <c r="AF40" s="9"/>
      <c r="AG40" s="9"/>
      <c r="AH40" s="9"/>
      <c r="AI40" s="9"/>
      <c r="AJ40" s="10"/>
    </row>
    <row r="41" spans="2:36">
      <c r="C41" s="11"/>
      <c r="D41" s="12"/>
      <c r="E41" s="12"/>
      <c r="F41" s="12"/>
      <c r="G41" s="12"/>
      <c r="H41" s="12"/>
      <c r="I41" s="12"/>
      <c r="J41" s="12"/>
      <c r="K41" s="12"/>
      <c r="L41" s="12"/>
      <c r="M41" s="12"/>
      <c r="N41" s="12"/>
      <c r="O41" s="12"/>
      <c r="P41" s="12"/>
      <c r="Q41" s="13"/>
      <c r="R41" s="9"/>
      <c r="U41" s="24"/>
      <c r="V41" s="11"/>
      <c r="W41" s="12"/>
      <c r="X41" s="12"/>
      <c r="Y41" s="12"/>
      <c r="Z41" s="12"/>
      <c r="AA41" s="12"/>
      <c r="AB41" s="12"/>
      <c r="AC41" s="12"/>
      <c r="AD41" s="12"/>
      <c r="AE41" s="12"/>
      <c r="AF41" s="12"/>
      <c r="AG41" s="12"/>
      <c r="AH41" s="12"/>
      <c r="AI41" s="12"/>
      <c r="AJ41" s="13"/>
    </row>
    <row r="42" spans="2:36" ht="9.9499999999999993" customHeight="1" thickBot="1">
      <c r="U42" s="24"/>
    </row>
    <row r="43" spans="2:36" ht="16.5" thickBot="1">
      <c r="B43" s="81" t="s">
        <v>9</v>
      </c>
      <c r="C43" s="35" t="s">
        <v>63</v>
      </c>
      <c r="D43" s="36"/>
      <c r="E43" s="36"/>
      <c r="F43" s="14"/>
      <c r="G43" s="14"/>
      <c r="H43" s="6"/>
      <c r="I43" s="6"/>
      <c r="J43" s="6"/>
      <c r="K43" s="6"/>
      <c r="L43" s="6"/>
      <c r="M43" s="6"/>
      <c r="N43" s="6"/>
      <c r="O43" s="6"/>
      <c r="P43" s="6"/>
      <c r="Q43" s="7"/>
      <c r="R43" s="9"/>
      <c r="T43" s="23" t="s">
        <v>4</v>
      </c>
      <c r="U43" s="33">
        <f>1*LEFT(T43,FIND(" ",T43))</f>
        <v>2</v>
      </c>
      <c r="V43" s="34" t="s">
        <v>63</v>
      </c>
      <c r="W43" s="29"/>
      <c r="X43" s="29"/>
      <c r="Y43" s="29"/>
      <c r="Z43" s="29"/>
      <c r="AA43" s="29"/>
      <c r="AB43" s="29"/>
      <c r="AC43" s="29"/>
      <c r="AD43" s="29"/>
      <c r="AE43" s="29"/>
      <c r="AF43" s="29"/>
      <c r="AG43" s="29"/>
      <c r="AH43" s="29"/>
      <c r="AI43" s="29"/>
      <c r="AJ43" s="30"/>
    </row>
    <row r="44" spans="2:36">
      <c r="C44" s="8"/>
      <c r="D44" s="82"/>
      <c r="E44" s="9"/>
      <c r="F44" s="9"/>
      <c r="G44" s="9"/>
      <c r="H44" s="9"/>
      <c r="I44" s="9"/>
      <c r="J44" s="9"/>
      <c r="K44" s="9"/>
      <c r="L44" s="9"/>
      <c r="M44" s="9"/>
      <c r="N44" s="9"/>
      <c r="O44" s="9"/>
      <c r="P44" s="9"/>
      <c r="Q44" s="10"/>
      <c r="R44" s="9"/>
      <c r="V44" s="8"/>
      <c r="W44" s="82"/>
      <c r="X44" s="9"/>
      <c r="Y44" s="9"/>
      <c r="Z44" s="9"/>
      <c r="AA44" s="9"/>
      <c r="AB44" s="9"/>
      <c r="AC44" s="9"/>
      <c r="AD44" s="9"/>
      <c r="AE44" s="9"/>
      <c r="AF44" s="9"/>
      <c r="AG44" s="9"/>
      <c r="AH44" s="9"/>
      <c r="AI44" s="9"/>
      <c r="AJ44" s="10"/>
    </row>
    <row r="45" spans="2:36">
      <c r="C45" s="8"/>
      <c r="D45" s="82"/>
      <c r="E45" s="9"/>
      <c r="F45" s="9"/>
      <c r="G45" s="9"/>
      <c r="H45" s="9"/>
      <c r="I45" s="9"/>
      <c r="J45" s="9"/>
      <c r="K45" s="9"/>
      <c r="L45" s="9"/>
      <c r="M45" s="9"/>
      <c r="N45" s="9"/>
      <c r="O45" s="9"/>
      <c r="P45" s="9"/>
      <c r="Q45" s="10"/>
      <c r="R45" s="9"/>
      <c r="V45" s="8"/>
      <c r="W45" s="82"/>
      <c r="X45" s="9"/>
      <c r="Y45" s="9"/>
      <c r="Z45" s="9"/>
      <c r="AA45" s="9"/>
      <c r="AB45" s="9"/>
      <c r="AC45" s="9"/>
      <c r="AD45" s="9"/>
      <c r="AE45" s="9"/>
      <c r="AF45" s="9"/>
      <c r="AG45" s="9"/>
      <c r="AH45" s="9"/>
      <c r="AI45" s="9"/>
      <c r="AJ45" s="10"/>
    </row>
    <row r="46" spans="2:36">
      <c r="C46" s="8"/>
      <c r="D46" s="82"/>
      <c r="E46" s="9"/>
      <c r="F46" s="9"/>
      <c r="G46" s="9"/>
      <c r="H46" s="9"/>
      <c r="I46" s="9"/>
      <c r="J46" s="9"/>
      <c r="K46" s="9"/>
      <c r="L46" s="9"/>
      <c r="M46" s="9"/>
      <c r="N46" s="9"/>
      <c r="O46" s="9"/>
      <c r="P46" s="9"/>
      <c r="Q46" s="10"/>
      <c r="R46" s="9"/>
      <c r="V46" s="8"/>
      <c r="W46" s="82"/>
      <c r="X46" s="9"/>
      <c r="Y46" s="9"/>
      <c r="Z46" s="9"/>
      <c r="AA46" s="9"/>
      <c r="AB46" s="9"/>
      <c r="AC46" s="9"/>
      <c r="AD46" s="9"/>
      <c r="AE46" s="9"/>
      <c r="AF46" s="9"/>
      <c r="AG46" s="9"/>
      <c r="AH46" s="9"/>
      <c r="AI46" s="9"/>
      <c r="AJ46" s="10"/>
    </row>
    <row r="47" spans="2:36">
      <c r="C47" s="8"/>
      <c r="D47" s="82"/>
      <c r="E47" s="9"/>
      <c r="F47" s="9"/>
      <c r="G47" s="9"/>
      <c r="H47" s="9"/>
      <c r="I47" s="9"/>
      <c r="J47" s="9"/>
      <c r="K47" s="9"/>
      <c r="L47" s="9"/>
      <c r="M47" s="9"/>
      <c r="N47" s="9"/>
      <c r="O47" s="9"/>
      <c r="P47" s="9"/>
      <c r="Q47" s="10"/>
      <c r="R47" s="9"/>
      <c r="V47" s="8"/>
      <c r="W47" s="82"/>
      <c r="X47" s="9"/>
      <c r="Y47" s="9"/>
      <c r="Z47" s="9"/>
      <c r="AA47" s="9"/>
      <c r="AB47" s="9"/>
      <c r="AC47" s="9"/>
      <c r="AD47" s="9"/>
      <c r="AE47" s="9"/>
      <c r="AF47" s="9"/>
      <c r="AG47" s="9"/>
      <c r="AH47" s="9"/>
      <c r="AI47" s="9"/>
      <c r="AJ47" s="10"/>
    </row>
    <row r="48" spans="2:36">
      <c r="C48" s="8"/>
      <c r="D48" s="82"/>
      <c r="E48" s="9"/>
      <c r="F48" s="9"/>
      <c r="G48" s="9"/>
      <c r="H48" s="9"/>
      <c r="I48" s="9"/>
      <c r="J48" s="9"/>
      <c r="K48" s="9"/>
      <c r="L48" s="9"/>
      <c r="M48" s="9"/>
      <c r="N48" s="9"/>
      <c r="O48" s="9"/>
      <c r="P48" s="9"/>
      <c r="Q48" s="10"/>
      <c r="R48" s="9"/>
      <c r="V48" s="8"/>
      <c r="W48" s="82"/>
      <c r="X48" s="9"/>
      <c r="Y48" s="9"/>
      <c r="Z48" s="9"/>
      <c r="AA48" s="9"/>
      <c r="AB48" s="9"/>
      <c r="AC48" s="9"/>
      <c r="AD48" s="9"/>
      <c r="AE48" s="9"/>
      <c r="AF48" s="9"/>
      <c r="AG48" s="9"/>
      <c r="AH48" s="9"/>
      <c r="AI48" s="9"/>
      <c r="AJ48" s="10"/>
    </row>
    <row r="49" spans="2:36">
      <c r="C49" s="8"/>
      <c r="D49" s="82"/>
      <c r="E49" s="9"/>
      <c r="F49" s="9"/>
      <c r="G49" s="9"/>
      <c r="H49" s="9"/>
      <c r="I49" s="9"/>
      <c r="J49" s="9"/>
      <c r="K49" s="9"/>
      <c r="L49" s="9"/>
      <c r="M49" s="9"/>
      <c r="N49" s="9"/>
      <c r="O49" s="9"/>
      <c r="P49" s="9"/>
      <c r="Q49" s="10"/>
      <c r="R49" s="9"/>
      <c r="V49" s="8"/>
      <c r="W49" s="82"/>
      <c r="X49" s="9"/>
      <c r="Y49" s="9"/>
      <c r="Z49" s="9"/>
      <c r="AA49" s="9"/>
      <c r="AB49" s="9"/>
      <c r="AC49" s="9"/>
      <c r="AD49" s="9"/>
      <c r="AE49" s="9"/>
      <c r="AF49" s="9"/>
      <c r="AG49" s="9"/>
      <c r="AH49" s="9"/>
      <c r="AI49" s="9"/>
      <c r="AJ49" s="10"/>
    </row>
    <row r="50" spans="2:36">
      <c r="C50" s="8"/>
      <c r="D50" s="82"/>
      <c r="E50" s="9"/>
      <c r="F50" s="9"/>
      <c r="G50" s="9"/>
      <c r="H50" s="9"/>
      <c r="I50" s="9"/>
      <c r="J50" s="9"/>
      <c r="K50" s="9"/>
      <c r="L50" s="9"/>
      <c r="M50" s="9"/>
      <c r="N50" s="9"/>
      <c r="O50" s="9"/>
      <c r="P50" s="9"/>
      <c r="Q50" s="10"/>
      <c r="R50" s="9"/>
      <c r="V50" s="8"/>
      <c r="W50" s="82"/>
      <c r="X50" s="9"/>
      <c r="Y50" s="9"/>
      <c r="Z50" s="9"/>
      <c r="AA50" s="9"/>
      <c r="AB50" s="9"/>
      <c r="AC50" s="9"/>
      <c r="AD50" s="9"/>
      <c r="AE50" s="9"/>
      <c r="AF50" s="9"/>
      <c r="AG50" s="9"/>
      <c r="AH50" s="9"/>
      <c r="AI50" s="9"/>
      <c r="AJ50" s="10"/>
    </row>
    <row r="51" spans="2:36">
      <c r="C51" s="8"/>
      <c r="D51" s="9"/>
      <c r="E51" s="9"/>
      <c r="F51" s="9"/>
      <c r="G51" s="9"/>
      <c r="H51" s="9"/>
      <c r="I51" s="9"/>
      <c r="J51" s="9"/>
      <c r="K51" s="9"/>
      <c r="L51" s="9"/>
      <c r="M51" s="9"/>
      <c r="N51" s="9"/>
      <c r="O51" s="9"/>
      <c r="P51" s="9"/>
      <c r="Q51" s="10"/>
      <c r="R51" s="9"/>
      <c r="V51" s="8"/>
      <c r="W51" s="9"/>
      <c r="X51" s="9"/>
      <c r="Y51" s="9"/>
      <c r="Z51" s="9"/>
      <c r="AA51" s="9"/>
      <c r="AB51" s="9"/>
      <c r="AC51" s="9"/>
      <c r="AD51" s="9"/>
      <c r="AE51" s="9"/>
      <c r="AF51" s="9"/>
      <c r="AG51" s="9"/>
      <c r="AH51" s="9"/>
      <c r="AI51" s="9"/>
      <c r="AJ51" s="10"/>
    </row>
    <row r="52" spans="2:36">
      <c r="C52" s="8"/>
      <c r="D52" s="9"/>
      <c r="E52" s="9"/>
      <c r="F52" s="9"/>
      <c r="G52" s="9"/>
      <c r="H52" s="9"/>
      <c r="I52" s="9"/>
      <c r="J52" s="9"/>
      <c r="K52" s="9"/>
      <c r="L52" s="9"/>
      <c r="M52" s="9"/>
      <c r="N52" s="9"/>
      <c r="O52" s="9"/>
      <c r="P52" s="9"/>
      <c r="Q52" s="10"/>
      <c r="R52" s="9"/>
      <c r="V52" s="8"/>
      <c r="W52" s="9"/>
      <c r="X52" s="9"/>
      <c r="Y52" s="9"/>
      <c r="Z52" s="9"/>
      <c r="AA52" s="9"/>
      <c r="AB52" s="9"/>
      <c r="AC52" s="9"/>
      <c r="AD52" s="9"/>
      <c r="AE52" s="9"/>
      <c r="AF52" s="9"/>
      <c r="AG52" s="9"/>
      <c r="AH52" s="9"/>
      <c r="AI52" s="9"/>
      <c r="AJ52" s="10"/>
    </row>
    <row r="53" spans="2:36">
      <c r="C53" s="8"/>
      <c r="D53" s="9"/>
      <c r="E53" s="9"/>
      <c r="F53" s="9"/>
      <c r="G53" s="9"/>
      <c r="H53" s="9"/>
      <c r="I53" s="9"/>
      <c r="J53" s="9"/>
      <c r="K53" s="9"/>
      <c r="L53" s="9"/>
      <c r="M53" s="9"/>
      <c r="N53" s="9"/>
      <c r="O53" s="9"/>
      <c r="P53" s="9"/>
      <c r="Q53" s="10"/>
      <c r="R53" s="9"/>
      <c r="V53" s="8"/>
      <c r="W53" s="9"/>
      <c r="X53" s="9"/>
      <c r="Y53" s="9"/>
      <c r="Z53" s="9"/>
      <c r="AA53" s="9"/>
      <c r="AB53" s="9"/>
      <c r="AC53" s="9"/>
      <c r="AD53" s="9"/>
      <c r="AE53" s="9"/>
      <c r="AF53" s="9"/>
      <c r="AG53" s="9"/>
      <c r="AH53" s="9"/>
      <c r="AI53" s="9"/>
      <c r="AJ53" s="10"/>
    </row>
    <row r="54" spans="2:36">
      <c r="C54" s="8"/>
      <c r="D54" s="9"/>
      <c r="E54" s="9"/>
      <c r="F54" s="9"/>
      <c r="G54" s="9"/>
      <c r="H54" s="9"/>
      <c r="I54" s="9"/>
      <c r="J54" s="9"/>
      <c r="K54" s="9"/>
      <c r="L54" s="9"/>
      <c r="M54" s="9"/>
      <c r="N54" s="9"/>
      <c r="O54" s="9"/>
      <c r="P54" s="9"/>
      <c r="Q54" s="10"/>
      <c r="R54" s="9"/>
      <c r="V54" s="8"/>
      <c r="W54" s="9"/>
      <c r="X54" s="9"/>
      <c r="Y54" s="9"/>
      <c r="Z54" s="9"/>
      <c r="AA54" s="9"/>
      <c r="AB54" s="9"/>
      <c r="AC54" s="9"/>
      <c r="AD54" s="9"/>
      <c r="AE54" s="9"/>
      <c r="AF54" s="9"/>
      <c r="AG54" s="9"/>
      <c r="AH54" s="9"/>
      <c r="AI54" s="9"/>
      <c r="AJ54" s="10"/>
    </row>
    <row r="55" spans="2:36">
      <c r="C55" s="8"/>
      <c r="D55" s="9"/>
      <c r="E55" s="9"/>
      <c r="F55" s="9"/>
      <c r="G55" s="9"/>
      <c r="H55" s="9"/>
      <c r="I55" s="9"/>
      <c r="J55" s="9"/>
      <c r="K55" s="9"/>
      <c r="L55" s="9"/>
      <c r="M55" s="9"/>
      <c r="N55" s="9"/>
      <c r="O55" s="9"/>
      <c r="P55" s="9"/>
      <c r="Q55" s="10"/>
      <c r="R55" s="9"/>
      <c r="V55" s="8"/>
      <c r="W55" s="9"/>
      <c r="X55" s="9"/>
      <c r="Y55" s="9"/>
      <c r="Z55" s="9"/>
      <c r="AA55" s="9"/>
      <c r="AB55" s="9"/>
      <c r="AC55" s="9"/>
      <c r="AD55" s="9"/>
      <c r="AE55" s="9"/>
      <c r="AF55" s="9"/>
      <c r="AG55" s="9"/>
      <c r="AH55" s="9"/>
      <c r="AI55" s="9"/>
      <c r="AJ55" s="10"/>
    </row>
    <row r="56" spans="2:36">
      <c r="C56" s="8"/>
      <c r="D56" s="9"/>
      <c r="E56" s="9"/>
      <c r="F56" s="9"/>
      <c r="G56" s="9"/>
      <c r="H56" s="9"/>
      <c r="I56" s="9"/>
      <c r="J56" s="9"/>
      <c r="K56" s="9"/>
      <c r="L56" s="9"/>
      <c r="M56" s="9"/>
      <c r="N56" s="9"/>
      <c r="O56" s="9"/>
      <c r="P56" s="9"/>
      <c r="Q56" s="10"/>
      <c r="R56" s="9"/>
      <c r="V56" s="8"/>
      <c r="W56" s="9"/>
      <c r="X56" s="9"/>
      <c r="Y56" s="9"/>
      <c r="Z56" s="9"/>
      <c r="AA56" s="9"/>
      <c r="AB56" s="9"/>
      <c r="AC56" s="9"/>
      <c r="AD56" s="9"/>
      <c r="AE56" s="9"/>
      <c r="AF56" s="9"/>
      <c r="AG56" s="9"/>
      <c r="AH56" s="9"/>
      <c r="AI56" s="9"/>
      <c r="AJ56" s="10"/>
    </row>
    <row r="57" spans="2:36">
      <c r="C57" s="8"/>
      <c r="D57" s="9"/>
      <c r="E57" s="9"/>
      <c r="F57" s="9"/>
      <c r="G57" s="9"/>
      <c r="H57" s="9"/>
      <c r="I57" s="9"/>
      <c r="J57" s="9"/>
      <c r="K57" s="9"/>
      <c r="L57" s="9"/>
      <c r="M57" s="9"/>
      <c r="N57" s="9"/>
      <c r="O57" s="9"/>
      <c r="P57" s="9"/>
      <c r="Q57" s="10"/>
      <c r="R57" s="9"/>
      <c r="V57" s="8"/>
      <c r="W57" s="9"/>
      <c r="X57" s="9"/>
      <c r="Y57" s="9"/>
      <c r="Z57" s="9"/>
      <c r="AA57" s="9"/>
      <c r="AB57" s="9"/>
      <c r="AC57" s="9"/>
      <c r="AD57" s="9"/>
      <c r="AE57" s="9"/>
      <c r="AF57" s="9"/>
      <c r="AG57" s="9"/>
      <c r="AH57" s="9"/>
      <c r="AI57" s="9"/>
      <c r="AJ57" s="10"/>
    </row>
    <row r="58" spans="2:36">
      <c r="C58" s="11"/>
      <c r="D58" s="12"/>
      <c r="E58" s="12"/>
      <c r="F58" s="12"/>
      <c r="G58" s="12"/>
      <c r="H58" s="12"/>
      <c r="I58" s="12"/>
      <c r="J58" s="12"/>
      <c r="K58" s="12"/>
      <c r="L58" s="12"/>
      <c r="M58" s="12"/>
      <c r="N58" s="12"/>
      <c r="O58" s="12"/>
      <c r="P58" s="12"/>
      <c r="Q58" s="13"/>
      <c r="R58" s="9"/>
      <c r="V58" s="11"/>
      <c r="W58" s="12"/>
      <c r="X58" s="12"/>
      <c r="Y58" s="12"/>
      <c r="Z58" s="12"/>
      <c r="AA58" s="12"/>
      <c r="AB58" s="12"/>
      <c r="AC58" s="12"/>
      <c r="AD58" s="12"/>
      <c r="AE58" s="12"/>
      <c r="AF58" s="12"/>
      <c r="AG58" s="12"/>
      <c r="AH58" s="12"/>
      <c r="AI58" s="12"/>
      <c r="AJ58" s="13"/>
    </row>
    <row r="59" spans="2:36">
      <c r="U59" s="24"/>
    </row>
    <row r="60" spans="2:36">
      <c r="B60" s="81" t="s">
        <v>25</v>
      </c>
      <c r="C60" s="35" t="s">
        <v>55</v>
      </c>
      <c r="D60" s="36"/>
      <c r="E60" s="36"/>
      <c r="F60" s="14"/>
      <c r="G60" s="14"/>
      <c r="H60" s="6"/>
      <c r="I60" s="6"/>
      <c r="J60" s="6"/>
      <c r="K60" s="6"/>
      <c r="L60" s="6"/>
      <c r="M60" s="6"/>
      <c r="N60" s="6"/>
      <c r="O60" s="6"/>
      <c r="P60" s="6"/>
      <c r="Q60" s="7"/>
      <c r="R60" s="9"/>
      <c r="T60" s="23" t="s">
        <v>4</v>
      </c>
      <c r="U60" s="33">
        <f>1*LEFT(T60,FIND(" ",T60))</f>
        <v>2</v>
      </c>
      <c r="V60" s="34" t="s">
        <v>55</v>
      </c>
      <c r="W60" s="29"/>
      <c r="X60" s="29"/>
      <c r="Y60" s="29"/>
      <c r="Z60" s="29"/>
      <c r="AA60" s="29"/>
      <c r="AB60" s="29"/>
      <c r="AC60" s="29"/>
      <c r="AD60" s="29"/>
      <c r="AE60" s="29"/>
      <c r="AF60" s="29"/>
      <c r="AG60" s="29"/>
      <c r="AH60" s="29"/>
      <c r="AI60" s="29"/>
      <c r="AJ60" s="30"/>
    </row>
    <row r="61" spans="2:36">
      <c r="C61" s="8"/>
      <c r="D61" s="82"/>
      <c r="E61" s="9"/>
      <c r="F61" s="9"/>
      <c r="G61" s="9"/>
      <c r="H61" s="9"/>
      <c r="I61" s="9"/>
      <c r="J61" s="9"/>
      <c r="K61" s="9"/>
      <c r="L61" s="9"/>
      <c r="M61" s="9"/>
      <c r="N61" s="9"/>
      <c r="O61" s="9"/>
      <c r="P61" s="9"/>
      <c r="Q61" s="10"/>
      <c r="R61" s="9"/>
      <c r="V61" s="8"/>
      <c r="W61" s="82"/>
      <c r="X61" s="9"/>
      <c r="Y61" s="9"/>
      <c r="Z61" s="9"/>
      <c r="AA61" s="9"/>
      <c r="AB61" s="9"/>
      <c r="AC61" s="9"/>
      <c r="AD61" s="9"/>
      <c r="AE61" s="9"/>
      <c r="AF61" s="9"/>
      <c r="AG61" s="9"/>
      <c r="AH61" s="9"/>
      <c r="AI61" s="9"/>
      <c r="AJ61" s="10"/>
    </row>
    <row r="62" spans="2:36">
      <c r="C62" s="8"/>
      <c r="D62" s="82"/>
      <c r="E62" s="9"/>
      <c r="F62" s="9"/>
      <c r="G62" s="9"/>
      <c r="H62" s="9"/>
      <c r="I62" s="9"/>
      <c r="J62" s="9"/>
      <c r="K62" s="9"/>
      <c r="L62" s="9"/>
      <c r="M62" s="9"/>
      <c r="N62" s="9"/>
      <c r="O62" s="9"/>
      <c r="P62" s="9"/>
      <c r="Q62" s="10"/>
      <c r="R62" s="9"/>
      <c r="V62" s="8"/>
      <c r="W62" s="82"/>
      <c r="X62" s="9"/>
      <c r="Y62" s="9"/>
      <c r="Z62" s="9"/>
      <c r="AA62" s="9"/>
      <c r="AB62" s="9"/>
      <c r="AC62" s="9"/>
      <c r="AD62" s="9"/>
      <c r="AE62" s="9"/>
      <c r="AF62" s="9"/>
      <c r="AG62" s="9"/>
      <c r="AH62" s="9"/>
      <c r="AI62" s="9"/>
      <c r="AJ62" s="10"/>
    </row>
    <row r="63" spans="2:36" ht="15.95" customHeight="1">
      <c r="C63" s="8"/>
      <c r="D63" s="82"/>
      <c r="E63" s="9"/>
      <c r="F63" s="9"/>
      <c r="G63" s="9"/>
      <c r="H63" s="9"/>
      <c r="I63" s="9"/>
      <c r="J63" s="9"/>
      <c r="K63" s="9"/>
      <c r="L63" s="9"/>
      <c r="M63" s="9"/>
      <c r="N63" s="9"/>
      <c r="O63" s="9"/>
      <c r="P63" s="9"/>
      <c r="Q63" s="10"/>
      <c r="R63" s="9"/>
      <c r="V63" s="8"/>
      <c r="W63" s="82"/>
      <c r="X63" s="9"/>
      <c r="Y63" s="9"/>
      <c r="Z63" s="9"/>
      <c r="AA63" s="9"/>
      <c r="AB63" s="9"/>
      <c r="AC63" s="9"/>
      <c r="AD63" s="9"/>
      <c r="AE63" s="9"/>
      <c r="AF63" s="9"/>
      <c r="AG63" s="9"/>
      <c r="AH63" s="9"/>
      <c r="AI63" s="9"/>
      <c r="AJ63" s="10"/>
    </row>
    <row r="64" spans="2:36">
      <c r="C64" s="8"/>
      <c r="D64" s="82"/>
      <c r="E64" s="9"/>
      <c r="F64" s="9"/>
      <c r="G64" s="9"/>
      <c r="H64" s="9"/>
      <c r="I64" s="9"/>
      <c r="J64" s="9"/>
      <c r="K64" s="9"/>
      <c r="L64" s="9"/>
      <c r="M64" s="9"/>
      <c r="N64" s="9"/>
      <c r="O64" s="9"/>
      <c r="P64" s="9"/>
      <c r="Q64" s="10"/>
      <c r="R64" s="9"/>
      <c r="V64" s="8"/>
      <c r="W64" s="82"/>
      <c r="X64" s="9"/>
      <c r="Y64" s="9"/>
      <c r="Z64" s="9"/>
      <c r="AA64" s="9"/>
      <c r="AB64" s="9"/>
      <c r="AC64" s="9"/>
      <c r="AD64" s="9"/>
      <c r="AE64" s="9"/>
      <c r="AF64" s="9"/>
      <c r="AG64" s="9"/>
      <c r="AH64" s="9"/>
      <c r="AI64" s="9"/>
      <c r="AJ64" s="10"/>
    </row>
    <row r="65" spans="2:36">
      <c r="C65" s="8"/>
      <c r="D65" s="82"/>
      <c r="E65" s="9"/>
      <c r="F65" s="9"/>
      <c r="G65" s="9"/>
      <c r="H65" s="9"/>
      <c r="I65" s="9"/>
      <c r="J65" s="9"/>
      <c r="K65" s="9"/>
      <c r="L65" s="9"/>
      <c r="M65" s="9"/>
      <c r="N65" s="9"/>
      <c r="O65" s="9"/>
      <c r="P65" s="9"/>
      <c r="Q65" s="10"/>
      <c r="R65" s="9"/>
      <c r="V65" s="8"/>
      <c r="W65" s="82"/>
      <c r="X65" s="9"/>
      <c r="Y65" s="9"/>
      <c r="Z65" s="9"/>
      <c r="AA65" s="9"/>
      <c r="AB65" s="9"/>
      <c r="AC65" s="9"/>
      <c r="AD65" s="9"/>
      <c r="AE65" s="9"/>
      <c r="AF65" s="9"/>
      <c r="AG65" s="9"/>
      <c r="AH65" s="9"/>
      <c r="AI65" s="9"/>
      <c r="AJ65" s="10"/>
    </row>
    <row r="66" spans="2:36">
      <c r="C66" s="8"/>
      <c r="D66" s="82"/>
      <c r="E66" s="9"/>
      <c r="F66" s="9"/>
      <c r="G66" s="9"/>
      <c r="H66" s="9"/>
      <c r="I66" s="9"/>
      <c r="J66" s="9"/>
      <c r="K66" s="9"/>
      <c r="L66" s="9"/>
      <c r="M66" s="9"/>
      <c r="N66" s="9"/>
      <c r="O66" s="9"/>
      <c r="P66" s="9"/>
      <c r="Q66" s="10"/>
      <c r="R66" s="9"/>
      <c r="V66" s="8"/>
      <c r="W66" s="82"/>
      <c r="X66" s="9"/>
      <c r="Y66" s="9"/>
      <c r="Z66" s="9"/>
      <c r="AA66" s="9"/>
      <c r="AB66" s="9"/>
      <c r="AC66" s="9"/>
      <c r="AD66" s="9"/>
      <c r="AE66" s="9"/>
      <c r="AF66" s="9"/>
      <c r="AG66" s="9"/>
      <c r="AH66" s="9"/>
      <c r="AI66" s="9"/>
      <c r="AJ66" s="10"/>
    </row>
    <row r="67" spans="2:36">
      <c r="C67" s="8"/>
      <c r="D67" s="82"/>
      <c r="E67" s="9"/>
      <c r="F67" s="9"/>
      <c r="G67" s="9"/>
      <c r="H67" s="9"/>
      <c r="I67" s="9"/>
      <c r="J67" s="9"/>
      <c r="K67" s="9"/>
      <c r="L67" s="9"/>
      <c r="M67" s="9"/>
      <c r="N67" s="9"/>
      <c r="O67" s="9"/>
      <c r="P67" s="9"/>
      <c r="Q67" s="10"/>
      <c r="R67" s="9"/>
      <c r="V67" s="8"/>
      <c r="W67" s="82"/>
      <c r="X67" s="9"/>
      <c r="Y67" s="9"/>
      <c r="Z67" s="9"/>
      <c r="AA67" s="9"/>
      <c r="AB67" s="9"/>
      <c r="AC67" s="9"/>
      <c r="AD67" s="9"/>
      <c r="AE67" s="9"/>
      <c r="AF67" s="9"/>
      <c r="AG67" s="9"/>
      <c r="AH67" s="9"/>
      <c r="AI67" s="9"/>
      <c r="AJ67" s="10"/>
    </row>
    <row r="68" spans="2:36">
      <c r="C68" s="8"/>
      <c r="D68" s="9"/>
      <c r="E68" s="9"/>
      <c r="F68" s="9"/>
      <c r="G68" s="9"/>
      <c r="H68" s="9"/>
      <c r="I68" s="9"/>
      <c r="J68" s="9"/>
      <c r="K68" s="9"/>
      <c r="L68" s="9"/>
      <c r="M68" s="9"/>
      <c r="N68" s="9"/>
      <c r="O68" s="9"/>
      <c r="P68" s="9"/>
      <c r="Q68" s="10"/>
      <c r="R68" s="9"/>
      <c r="V68" s="8"/>
      <c r="W68" s="9"/>
      <c r="X68" s="9"/>
      <c r="Y68" s="9"/>
      <c r="Z68" s="9"/>
      <c r="AA68" s="9"/>
      <c r="AB68" s="9"/>
      <c r="AC68" s="9"/>
      <c r="AD68" s="9"/>
      <c r="AE68" s="9"/>
      <c r="AF68" s="9"/>
      <c r="AG68" s="9"/>
      <c r="AH68" s="9"/>
      <c r="AI68" s="9"/>
      <c r="AJ68" s="10"/>
    </row>
    <row r="69" spans="2:36">
      <c r="C69" s="8"/>
      <c r="D69" s="9"/>
      <c r="E69" s="9"/>
      <c r="F69" s="9"/>
      <c r="G69" s="9"/>
      <c r="H69" s="9"/>
      <c r="I69" s="9"/>
      <c r="J69" s="9"/>
      <c r="K69" s="9"/>
      <c r="L69" s="9"/>
      <c r="M69" s="9"/>
      <c r="N69" s="9"/>
      <c r="O69" s="9"/>
      <c r="P69" s="9"/>
      <c r="Q69" s="10"/>
      <c r="R69" s="9"/>
      <c r="V69" s="8"/>
      <c r="W69" s="9"/>
      <c r="X69" s="9"/>
      <c r="Y69" s="9"/>
      <c r="Z69" s="9"/>
      <c r="AA69" s="9"/>
      <c r="AB69" s="9"/>
      <c r="AC69" s="9"/>
      <c r="AD69" s="9"/>
      <c r="AE69" s="9"/>
      <c r="AF69" s="9"/>
      <c r="AG69" s="9"/>
      <c r="AH69" s="9"/>
      <c r="AI69" s="9"/>
      <c r="AJ69" s="10"/>
    </row>
    <row r="70" spans="2:36" ht="3" customHeight="1">
      <c r="C70" s="8"/>
      <c r="D70" s="9"/>
      <c r="E70" s="9"/>
      <c r="F70" s="9"/>
      <c r="G70" s="9"/>
      <c r="H70" s="9"/>
      <c r="I70" s="9"/>
      <c r="J70" s="9"/>
      <c r="K70" s="9"/>
      <c r="L70" s="9"/>
      <c r="M70" s="9"/>
      <c r="N70" s="9"/>
      <c r="O70" s="9"/>
      <c r="P70" s="9"/>
      <c r="Q70" s="10"/>
      <c r="R70" s="9"/>
      <c r="V70" s="8"/>
      <c r="W70" s="9"/>
      <c r="X70" s="9"/>
      <c r="Y70" s="9"/>
      <c r="Z70" s="9"/>
      <c r="AA70" s="9"/>
      <c r="AB70" s="9"/>
      <c r="AC70" s="9"/>
      <c r="AD70" s="9"/>
      <c r="AE70" s="9"/>
      <c r="AF70" s="9"/>
      <c r="AG70" s="9"/>
      <c r="AH70" s="9"/>
      <c r="AI70" s="9"/>
      <c r="AJ70" s="10"/>
    </row>
    <row r="71" spans="2:36" ht="12.75" customHeight="1">
      <c r="C71" s="8"/>
      <c r="D71" s="9"/>
      <c r="E71" s="9"/>
      <c r="F71" s="9"/>
      <c r="G71" s="9"/>
      <c r="H71" s="9"/>
      <c r="I71" s="9"/>
      <c r="J71" s="9"/>
      <c r="K71" s="9"/>
      <c r="L71" s="9"/>
      <c r="M71" s="9"/>
      <c r="N71" s="9"/>
      <c r="O71" s="9"/>
      <c r="P71" s="9"/>
      <c r="Q71" s="10"/>
      <c r="R71" s="9"/>
      <c r="V71" s="8"/>
      <c r="W71" s="9"/>
      <c r="X71" s="9"/>
      <c r="Y71" s="9"/>
      <c r="Z71" s="9"/>
      <c r="AA71" s="9"/>
      <c r="AB71" s="9"/>
      <c r="AC71" s="9"/>
      <c r="AD71" s="9"/>
      <c r="AE71" s="9"/>
      <c r="AF71" s="9"/>
      <c r="AG71" s="9"/>
      <c r="AH71" s="9"/>
      <c r="AI71" s="9"/>
      <c r="AJ71" s="10"/>
    </row>
    <row r="72" spans="2:36" ht="12.75" customHeight="1">
      <c r="C72" s="8"/>
      <c r="D72" s="9"/>
      <c r="E72" s="9"/>
      <c r="F72" s="9"/>
      <c r="G72" s="9"/>
      <c r="H72" s="9"/>
      <c r="I72" s="9"/>
      <c r="J72" s="9"/>
      <c r="K72" s="9"/>
      <c r="L72" s="9"/>
      <c r="M72" s="9"/>
      <c r="N72" s="9"/>
      <c r="O72" s="9"/>
      <c r="P72" s="9"/>
      <c r="Q72" s="10"/>
      <c r="R72" s="9"/>
      <c r="V72" s="8"/>
      <c r="W72" s="9"/>
      <c r="X72" s="9"/>
      <c r="Y72" s="9"/>
      <c r="Z72" s="9"/>
      <c r="AA72" s="9"/>
      <c r="AB72" s="9"/>
      <c r="AC72" s="9"/>
      <c r="AD72" s="9"/>
      <c r="AE72" s="9"/>
      <c r="AF72" s="9"/>
      <c r="AG72" s="9"/>
      <c r="AH72" s="9"/>
      <c r="AI72" s="9"/>
      <c r="AJ72" s="10"/>
    </row>
    <row r="73" spans="2:36" ht="12.75" customHeight="1">
      <c r="C73" s="8"/>
      <c r="D73" s="9"/>
      <c r="E73" s="9"/>
      <c r="F73" s="9"/>
      <c r="G73" s="9"/>
      <c r="H73" s="9"/>
      <c r="I73" s="9"/>
      <c r="J73" s="9"/>
      <c r="K73" s="9"/>
      <c r="L73" s="9"/>
      <c r="M73" s="9"/>
      <c r="N73" s="9"/>
      <c r="O73" s="9"/>
      <c r="P73" s="9"/>
      <c r="Q73" s="10"/>
      <c r="R73" s="9"/>
      <c r="V73" s="8"/>
      <c r="W73" s="9"/>
      <c r="X73" s="9"/>
      <c r="Y73" s="9"/>
      <c r="Z73" s="9"/>
      <c r="AA73" s="9"/>
      <c r="AB73" s="9"/>
      <c r="AC73" s="9"/>
      <c r="AD73" s="9"/>
      <c r="AE73" s="9"/>
      <c r="AF73" s="9"/>
      <c r="AG73" s="9"/>
      <c r="AH73" s="9"/>
      <c r="AI73" s="9"/>
      <c r="AJ73" s="10"/>
    </row>
    <row r="74" spans="2:36" ht="12.75" customHeight="1">
      <c r="C74" s="8"/>
      <c r="D74" s="9"/>
      <c r="E74" s="9"/>
      <c r="F74" s="9"/>
      <c r="G74" s="9"/>
      <c r="H74" s="9"/>
      <c r="I74" s="9"/>
      <c r="J74" s="9"/>
      <c r="K74" s="9"/>
      <c r="L74" s="9"/>
      <c r="M74" s="9"/>
      <c r="N74" s="9"/>
      <c r="O74" s="9"/>
      <c r="P74" s="9"/>
      <c r="Q74" s="10"/>
      <c r="R74" s="9"/>
      <c r="V74" s="8"/>
      <c r="W74" s="9"/>
      <c r="X74" s="9"/>
      <c r="Y74" s="9"/>
      <c r="Z74" s="9"/>
      <c r="AA74" s="9"/>
      <c r="AB74" s="9"/>
      <c r="AC74" s="9"/>
      <c r="AD74" s="9"/>
      <c r="AE74" s="9"/>
      <c r="AF74" s="9"/>
      <c r="AG74" s="9"/>
      <c r="AH74" s="9"/>
      <c r="AI74" s="9"/>
      <c r="AJ74" s="10"/>
    </row>
    <row r="75" spans="2:36" ht="12.75" customHeight="1">
      <c r="C75" s="11"/>
      <c r="D75" s="12"/>
      <c r="E75" s="12"/>
      <c r="F75" s="12"/>
      <c r="G75" s="12"/>
      <c r="H75" s="12"/>
      <c r="I75" s="12"/>
      <c r="J75" s="12"/>
      <c r="K75" s="12"/>
      <c r="L75" s="12"/>
      <c r="M75" s="12"/>
      <c r="N75" s="12"/>
      <c r="O75" s="12"/>
      <c r="P75" s="12"/>
      <c r="Q75" s="13"/>
      <c r="R75" s="9"/>
      <c r="V75" s="11"/>
      <c r="W75" s="12"/>
      <c r="X75" s="12"/>
      <c r="Y75" s="12"/>
      <c r="Z75" s="12"/>
      <c r="AA75" s="12"/>
      <c r="AB75" s="12"/>
      <c r="AC75" s="12"/>
      <c r="AD75" s="12"/>
      <c r="AE75" s="12"/>
      <c r="AF75" s="12"/>
      <c r="AG75" s="12"/>
      <c r="AH75" s="12"/>
      <c r="AI75" s="12"/>
      <c r="AJ75" s="13"/>
    </row>
    <row r="76" spans="2:36" ht="12.75" customHeight="1" thickBot="1">
      <c r="U76" s="24"/>
    </row>
    <row r="77" spans="2:36" ht="12.75" customHeight="1" thickBot="1">
      <c r="B77" s="81" t="s">
        <v>67</v>
      </c>
      <c r="C77" s="35" t="s">
        <v>68</v>
      </c>
      <c r="D77" s="36"/>
      <c r="F77" s="14"/>
      <c r="G77" s="14"/>
      <c r="H77" s="6"/>
      <c r="I77" s="6"/>
      <c r="J77" s="6"/>
      <c r="K77" s="6"/>
      <c r="L77" s="6"/>
      <c r="M77" s="6"/>
      <c r="N77" s="6"/>
      <c r="O77" s="6"/>
      <c r="P77" s="6"/>
      <c r="Q77" s="7"/>
      <c r="R77" s="9"/>
      <c r="T77" s="23" t="s">
        <v>4</v>
      </c>
      <c r="U77" s="33">
        <f>1*LEFT(T77,FIND(" ",T77))</f>
        <v>2</v>
      </c>
      <c r="V77" s="34" t="s">
        <v>68</v>
      </c>
      <c r="W77" s="29"/>
      <c r="X77" s="29"/>
      <c r="Y77" s="29"/>
      <c r="Z77" s="29"/>
      <c r="AA77" s="29"/>
      <c r="AB77" s="29"/>
      <c r="AC77" s="29"/>
      <c r="AD77" s="29"/>
      <c r="AE77" s="29"/>
      <c r="AF77" s="29"/>
      <c r="AG77" s="29"/>
      <c r="AH77" s="29"/>
      <c r="AI77" s="29"/>
      <c r="AJ77" s="30"/>
    </row>
    <row r="78" spans="2:36" ht="12" customHeight="1">
      <c r="C78" s="8"/>
      <c r="D78" s="82"/>
      <c r="E78" s="9"/>
      <c r="F78" s="9"/>
      <c r="G78" s="9"/>
      <c r="H78" s="9"/>
      <c r="I78" s="9"/>
      <c r="J78" s="9"/>
      <c r="K78" s="9"/>
      <c r="L78" s="9"/>
      <c r="M78" s="9"/>
      <c r="N78" s="9"/>
      <c r="O78" s="9"/>
      <c r="P78" s="9"/>
      <c r="Q78" s="10"/>
      <c r="R78" s="9"/>
      <c r="V78" s="8"/>
      <c r="W78" s="82"/>
      <c r="X78" s="9"/>
      <c r="Y78" s="9"/>
      <c r="Z78" s="9"/>
      <c r="AA78" s="9"/>
      <c r="AB78" s="9"/>
      <c r="AC78" s="9"/>
      <c r="AD78" s="9"/>
      <c r="AE78" s="9"/>
      <c r="AF78" s="9"/>
      <c r="AG78" s="9"/>
      <c r="AH78" s="9"/>
      <c r="AI78" s="9"/>
      <c r="AJ78" s="10"/>
    </row>
    <row r="79" spans="2:36" ht="13.5" customHeight="1">
      <c r="C79" s="8"/>
      <c r="D79" s="82"/>
      <c r="E79" s="9"/>
      <c r="F79" s="9"/>
      <c r="G79" s="9"/>
      <c r="H79" s="9"/>
      <c r="I79" s="9"/>
      <c r="J79" s="9"/>
      <c r="K79" s="9"/>
      <c r="L79" s="9"/>
      <c r="M79" s="9"/>
      <c r="N79" s="9"/>
      <c r="O79" s="9"/>
      <c r="P79" s="9"/>
      <c r="Q79" s="10"/>
      <c r="R79" s="9"/>
      <c r="V79" s="8"/>
      <c r="W79" s="82"/>
      <c r="X79" s="9"/>
      <c r="Y79" s="9"/>
      <c r="Z79" s="9"/>
      <c r="AA79" s="9"/>
      <c r="AB79" s="9"/>
      <c r="AC79" s="9"/>
      <c r="AD79" s="9"/>
      <c r="AE79" s="9"/>
      <c r="AF79" s="9"/>
      <c r="AG79" s="9"/>
      <c r="AH79" s="9"/>
      <c r="AI79" s="9"/>
      <c r="AJ79" s="10"/>
    </row>
    <row r="80" spans="2:36">
      <c r="C80" s="8"/>
      <c r="D80" s="82"/>
      <c r="E80" s="9"/>
      <c r="F80" s="9"/>
      <c r="G80" s="9"/>
      <c r="H80" s="9"/>
      <c r="I80" s="9"/>
      <c r="J80" s="9"/>
      <c r="K80" s="9"/>
      <c r="L80" s="9"/>
      <c r="M80" s="9"/>
      <c r="N80" s="9"/>
      <c r="O80" s="9"/>
      <c r="P80" s="9"/>
      <c r="Q80" s="10"/>
      <c r="R80" s="9"/>
      <c r="V80" s="8"/>
      <c r="W80" s="82"/>
      <c r="X80" s="9"/>
      <c r="Y80" s="9"/>
      <c r="Z80" s="9"/>
      <c r="AA80" s="9"/>
      <c r="AB80" s="9"/>
      <c r="AC80" s="9"/>
      <c r="AD80" s="9"/>
      <c r="AE80" s="9"/>
      <c r="AF80" s="9"/>
      <c r="AG80" s="9"/>
      <c r="AH80" s="9"/>
      <c r="AI80" s="9"/>
      <c r="AJ80" s="10"/>
    </row>
    <row r="81" spans="3:36" ht="27.95" customHeight="1">
      <c r="C81" s="8"/>
      <c r="D81" s="82"/>
      <c r="E81" s="9"/>
      <c r="F81" s="9"/>
      <c r="G81" s="9"/>
      <c r="H81" s="9"/>
      <c r="I81" s="9"/>
      <c r="J81" s="9"/>
      <c r="K81" s="9"/>
      <c r="L81" s="9"/>
      <c r="M81" s="9"/>
      <c r="N81" s="9"/>
      <c r="O81" s="9"/>
      <c r="P81" s="9"/>
      <c r="Q81" s="10"/>
      <c r="R81" s="9"/>
      <c r="V81" s="8"/>
      <c r="W81" s="82"/>
      <c r="X81" s="9"/>
      <c r="Y81" s="9"/>
      <c r="Z81" s="9"/>
      <c r="AA81" s="9"/>
      <c r="AB81" s="9"/>
      <c r="AC81" s="9"/>
      <c r="AD81" s="9"/>
      <c r="AE81" s="9"/>
      <c r="AF81" s="9"/>
      <c r="AG81" s="9"/>
      <c r="AH81" s="9"/>
      <c r="AI81" s="9"/>
      <c r="AJ81" s="10"/>
    </row>
    <row r="82" spans="3:36" ht="29.1" customHeight="1">
      <c r="C82" s="8"/>
      <c r="D82" s="82"/>
      <c r="E82" s="9"/>
      <c r="F82" s="9"/>
      <c r="G82" s="9"/>
      <c r="H82" s="9"/>
      <c r="I82" s="9"/>
      <c r="J82" s="9"/>
      <c r="K82" s="9"/>
      <c r="L82" s="9"/>
      <c r="M82" s="9"/>
      <c r="N82" s="9"/>
      <c r="O82" s="9"/>
      <c r="P82" s="9"/>
      <c r="Q82" s="10"/>
      <c r="R82" s="9"/>
      <c r="V82" s="8"/>
      <c r="W82" s="82"/>
      <c r="X82" s="9"/>
      <c r="Y82" s="9"/>
      <c r="Z82" s="9"/>
      <c r="AA82" s="9"/>
      <c r="AB82" s="9"/>
      <c r="AC82" s="9"/>
      <c r="AD82" s="9"/>
      <c r="AE82" s="9"/>
      <c r="AF82" s="9"/>
      <c r="AG82" s="9"/>
      <c r="AH82" s="9"/>
      <c r="AI82" s="9"/>
      <c r="AJ82" s="10"/>
    </row>
    <row r="83" spans="3:36" ht="52.5" customHeight="1">
      <c r="C83" s="8"/>
      <c r="D83" s="82"/>
      <c r="E83" s="9"/>
      <c r="F83" s="9"/>
      <c r="G83" s="9"/>
      <c r="H83" s="9"/>
      <c r="I83" s="9"/>
      <c r="J83" s="9"/>
      <c r="K83" s="9"/>
      <c r="L83" s="9"/>
      <c r="M83" s="9"/>
      <c r="N83" s="9"/>
      <c r="O83" s="9"/>
      <c r="P83" s="9"/>
      <c r="Q83" s="10"/>
      <c r="R83" s="9"/>
      <c r="V83" s="8"/>
      <c r="W83" s="82"/>
      <c r="X83" s="9"/>
      <c r="Y83" s="9"/>
      <c r="Z83" s="9"/>
      <c r="AA83" s="9"/>
      <c r="AB83" s="9"/>
      <c r="AC83" s="9"/>
      <c r="AD83" s="9"/>
      <c r="AE83" s="9"/>
      <c r="AF83" s="9"/>
      <c r="AG83" s="9"/>
      <c r="AH83" s="9"/>
      <c r="AI83" s="9"/>
      <c r="AJ83" s="10"/>
    </row>
    <row r="84" spans="3:36">
      <c r="C84" s="8"/>
      <c r="D84" s="82"/>
      <c r="E84" s="9"/>
      <c r="F84" s="9"/>
      <c r="G84" s="9"/>
      <c r="H84" s="9"/>
      <c r="I84" s="9"/>
      <c r="J84" s="9"/>
      <c r="K84" s="9"/>
      <c r="L84" s="9"/>
      <c r="M84" s="9"/>
      <c r="N84" s="9"/>
      <c r="O84" s="9"/>
      <c r="P84" s="9"/>
      <c r="Q84" s="10"/>
      <c r="R84" s="9"/>
      <c r="V84" s="8"/>
      <c r="W84" s="82"/>
      <c r="X84" s="9"/>
      <c r="Y84" s="9"/>
      <c r="Z84" s="9"/>
      <c r="AA84" s="9"/>
      <c r="AB84" s="9"/>
      <c r="AC84" s="9"/>
      <c r="AD84" s="9"/>
      <c r="AE84" s="9"/>
      <c r="AF84" s="9"/>
      <c r="AG84" s="9"/>
      <c r="AH84" s="9"/>
      <c r="AI84" s="9"/>
      <c r="AJ84" s="10"/>
    </row>
    <row r="85" spans="3:36">
      <c r="C85" s="8"/>
      <c r="D85" s="9"/>
      <c r="E85" s="9"/>
      <c r="F85" s="9"/>
      <c r="G85" s="9"/>
      <c r="H85" s="9"/>
      <c r="I85" s="9"/>
      <c r="J85" s="9"/>
      <c r="K85" s="9"/>
      <c r="L85" s="9"/>
      <c r="M85" s="9"/>
      <c r="N85" s="9"/>
      <c r="O85" s="9"/>
      <c r="P85" s="9"/>
      <c r="Q85" s="10"/>
      <c r="R85" s="9"/>
      <c r="V85" s="8"/>
      <c r="W85" s="9"/>
      <c r="X85" s="9"/>
      <c r="Y85" s="9"/>
      <c r="Z85" s="9"/>
      <c r="AA85" s="9"/>
      <c r="AB85" s="9"/>
      <c r="AC85" s="9"/>
      <c r="AD85" s="9"/>
      <c r="AE85" s="9"/>
      <c r="AF85" s="9"/>
      <c r="AG85" s="9"/>
      <c r="AH85" s="9"/>
      <c r="AI85" s="9"/>
      <c r="AJ85" s="10"/>
    </row>
    <row r="86" spans="3:36">
      <c r="C86" s="8"/>
      <c r="D86" s="9"/>
      <c r="E86" s="9"/>
      <c r="F86" s="9"/>
      <c r="G86" s="9"/>
      <c r="H86" s="9"/>
      <c r="I86" s="9"/>
      <c r="J86" s="9"/>
      <c r="K86" s="9"/>
      <c r="L86" s="9"/>
      <c r="M86" s="9"/>
      <c r="N86" s="9"/>
      <c r="O86" s="9"/>
      <c r="P86" s="9"/>
      <c r="Q86" s="10"/>
      <c r="R86" s="9"/>
      <c r="V86" s="8"/>
      <c r="W86" s="9"/>
      <c r="X86" s="9"/>
      <c r="Y86" s="9"/>
      <c r="Z86" s="9"/>
      <c r="AA86" s="9"/>
      <c r="AB86" s="9"/>
      <c r="AC86" s="9"/>
      <c r="AD86" s="9"/>
      <c r="AE86" s="9"/>
      <c r="AF86" s="9"/>
      <c r="AG86" s="9"/>
      <c r="AH86" s="9"/>
      <c r="AI86" s="9"/>
      <c r="AJ86" s="10"/>
    </row>
    <row r="87" spans="3:36">
      <c r="C87" s="8"/>
      <c r="D87" s="9"/>
      <c r="E87" s="9"/>
      <c r="F87" s="9"/>
      <c r="G87" s="9"/>
      <c r="H87" s="9"/>
      <c r="I87" s="9"/>
      <c r="J87" s="9"/>
      <c r="K87" s="9"/>
      <c r="L87" s="9"/>
      <c r="M87" s="9"/>
      <c r="N87" s="9"/>
      <c r="O87" s="9"/>
      <c r="P87" s="9"/>
      <c r="Q87" s="10"/>
      <c r="R87" s="9"/>
      <c r="V87" s="8"/>
      <c r="W87" s="9"/>
      <c r="X87" s="9"/>
      <c r="Y87" s="9"/>
      <c r="Z87" s="9"/>
      <c r="AA87" s="9"/>
      <c r="AB87" s="9"/>
      <c r="AC87" s="9"/>
      <c r="AD87" s="9"/>
      <c r="AE87" s="9"/>
      <c r="AF87" s="9"/>
      <c r="AG87" s="9"/>
      <c r="AH87" s="9"/>
      <c r="AI87" s="9"/>
      <c r="AJ87" s="10"/>
    </row>
    <row r="88" spans="3:36">
      <c r="C88" s="8"/>
      <c r="D88" s="9"/>
      <c r="E88" s="9"/>
      <c r="F88" s="9"/>
      <c r="G88" s="9"/>
      <c r="H88" s="9"/>
      <c r="I88" s="9"/>
      <c r="J88" s="9"/>
      <c r="K88" s="9"/>
      <c r="L88" s="9"/>
      <c r="M88" s="9"/>
      <c r="N88" s="9"/>
      <c r="O88" s="9"/>
      <c r="P88" s="9"/>
      <c r="Q88" s="10"/>
      <c r="R88" s="9"/>
      <c r="V88" s="8"/>
      <c r="W88" s="9"/>
      <c r="X88" s="9"/>
      <c r="Y88" s="9"/>
      <c r="Z88" s="9"/>
      <c r="AA88" s="9"/>
      <c r="AB88" s="9"/>
      <c r="AC88" s="9"/>
      <c r="AD88" s="9"/>
      <c r="AE88" s="9"/>
      <c r="AF88" s="9"/>
      <c r="AG88" s="9"/>
      <c r="AH88" s="9"/>
      <c r="AI88" s="9"/>
      <c r="AJ88" s="10"/>
    </row>
    <row r="89" spans="3:36">
      <c r="C89" s="8"/>
      <c r="D89" s="9"/>
      <c r="E89" s="9"/>
      <c r="F89" s="9"/>
      <c r="G89" s="9"/>
      <c r="H89" s="9"/>
      <c r="I89" s="9"/>
      <c r="J89" s="9"/>
      <c r="K89" s="9"/>
      <c r="L89" s="9"/>
      <c r="M89" s="9"/>
      <c r="N89" s="9"/>
      <c r="O89" s="9"/>
      <c r="P89" s="9"/>
      <c r="Q89" s="10"/>
      <c r="R89" s="9"/>
      <c r="V89" s="8"/>
      <c r="W89" s="9"/>
      <c r="X89" s="9"/>
      <c r="Y89" s="9"/>
      <c r="Z89" s="9"/>
      <c r="AA89" s="9"/>
      <c r="AB89" s="9"/>
      <c r="AC89" s="9"/>
      <c r="AD89" s="9"/>
      <c r="AE89" s="9"/>
      <c r="AF89" s="9"/>
      <c r="AG89" s="9"/>
      <c r="AH89" s="9"/>
      <c r="AI89" s="9"/>
      <c r="AJ89" s="10"/>
    </row>
    <row r="90" spans="3:36">
      <c r="C90" s="8"/>
      <c r="D90" s="9"/>
      <c r="E90" s="9"/>
      <c r="F90" s="9"/>
      <c r="G90" s="9"/>
      <c r="H90" s="9"/>
      <c r="I90" s="9"/>
      <c r="J90" s="9"/>
      <c r="K90" s="9"/>
      <c r="L90" s="9"/>
      <c r="M90" s="9"/>
      <c r="N90" s="9"/>
      <c r="O90" s="9"/>
      <c r="P90" s="9"/>
      <c r="Q90" s="10"/>
      <c r="R90" s="9"/>
      <c r="V90" s="8"/>
      <c r="W90" s="9"/>
      <c r="X90" s="9"/>
      <c r="Y90" s="9"/>
      <c r="Z90" s="9"/>
      <c r="AA90" s="9"/>
      <c r="AB90" s="9"/>
      <c r="AC90" s="9"/>
      <c r="AD90" s="9"/>
      <c r="AE90" s="9"/>
      <c r="AF90" s="9"/>
      <c r="AG90" s="9"/>
      <c r="AH90" s="9"/>
      <c r="AI90" s="9"/>
      <c r="AJ90" s="10"/>
    </row>
    <row r="91" spans="3:36">
      <c r="C91" s="8"/>
      <c r="D91" s="9"/>
      <c r="E91" s="9"/>
      <c r="F91" s="9"/>
      <c r="G91" s="9"/>
      <c r="H91" s="9"/>
      <c r="I91" s="9"/>
      <c r="J91" s="9"/>
      <c r="K91" s="9"/>
      <c r="L91" s="9"/>
      <c r="M91" s="9"/>
      <c r="N91" s="9"/>
      <c r="O91" s="9"/>
      <c r="P91" s="9"/>
      <c r="Q91" s="10"/>
      <c r="R91" s="9"/>
      <c r="V91" s="8"/>
      <c r="W91" s="9"/>
      <c r="X91" s="9"/>
      <c r="Y91" s="9"/>
      <c r="Z91" s="9"/>
      <c r="AA91" s="9"/>
      <c r="AB91" s="9"/>
      <c r="AC91" s="9"/>
      <c r="AD91" s="9"/>
      <c r="AE91" s="9"/>
      <c r="AF91" s="9"/>
      <c r="AG91" s="9"/>
      <c r="AH91" s="9"/>
      <c r="AI91" s="9"/>
      <c r="AJ91" s="10"/>
    </row>
    <row r="92" spans="3:36">
      <c r="C92" s="11"/>
      <c r="D92" s="12"/>
      <c r="E92" s="12"/>
      <c r="F92" s="12"/>
      <c r="G92" s="12"/>
      <c r="H92" s="12"/>
      <c r="I92" s="12"/>
      <c r="J92" s="12"/>
      <c r="K92" s="12"/>
      <c r="L92" s="12"/>
      <c r="M92" s="12"/>
      <c r="N92" s="12"/>
      <c r="O92" s="12"/>
      <c r="P92" s="12"/>
      <c r="Q92" s="13"/>
      <c r="R92" s="9"/>
      <c r="V92" s="11"/>
      <c r="W92" s="12"/>
      <c r="X92" s="12"/>
      <c r="Y92" s="12"/>
      <c r="Z92" s="12"/>
      <c r="AA92" s="12"/>
      <c r="AB92" s="12"/>
      <c r="AC92" s="12"/>
      <c r="AD92" s="12"/>
      <c r="AE92" s="12"/>
      <c r="AF92" s="12"/>
      <c r="AG92" s="12"/>
      <c r="AH92" s="12"/>
      <c r="AI92" s="12"/>
      <c r="AJ92" s="13"/>
    </row>
    <row r="94" spans="3:36">
      <c r="C94" t="s">
        <v>101</v>
      </c>
    </row>
    <row r="95" spans="3:36">
      <c r="E95" t="s">
        <v>102</v>
      </c>
    </row>
    <row r="96" spans="3:36">
      <c r="E96" t="s">
        <v>103</v>
      </c>
    </row>
    <row r="98" spans="3:32">
      <c r="C98" s="2" t="s">
        <v>11</v>
      </c>
      <c r="T98" s="18"/>
    </row>
    <row r="99" spans="3:32" ht="28.5">
      <c r="C99" s="3" t="s">
        <v>12</v>
      </c>
      <c r="T99" s="26">
        <f>SUM(U43,U31,U20,U3,U60,U77)</f>
        <v>12</v>
      </c>
    </row>
    <row r="100" spans="3:32">
      <c r="T100" s="25" t="s">
        <v>13</v>
      </c>
    </row>
    <row r="101" spans="3:32">
      <c r="C101" t="s">
        <v>14</v>
      </c>
    </row>
    <row r="102" spans="3:32">
      <c r="C102" s="4"/>
      <c r="D102" s="4"/>
      <c r="E102" s="4"/>
      <c r="F102" s="4"/>
      <c r="G102" s="4"/>
      <c r="H102" s="4"/>
      <c r="I102" s="4"/>
      <c r="J102" s="4"/>
      <c r="K102" s="4"/>
      <c r="L102" s="4"/>
      <c r="M102" s="4"/>
      <c r="N102" s="4"/>
      <c r="O102" s="4"/>
      <c r="P102" s="4"/>
      <c r="Q102" s="4"/>
      <c r="S102" s="4"/>
      <c r="T102" s="4"/>
      <c r="U102" s="4"/>
      <c r="V102" s="4"/>
      <c r="W102" s="4"/>
      <c r="X102" s="4"/>
      <c r="Y102" s="4"/>
      <c r="Z102" s="4"/>
      <c r="AA102" s="4"/>
      <c r="AB102" s="4"/>
      <c r="AC102" s="4"/>
      <c r="AD102" s="4"/>
      <c r="AE102" s="4"/>
      <c r="AF102" s="4"/>
    </row>
    <row r="103" spans="3:32">
      <c r="C103" s="1"/>
      <c r="D103" s="1"/>
      <c r="E103" s="1"/>
      <c r="F103" s="1"/>
      <c r="G103" s="1"/>
      <c r="H103" s="1"/>
      <c r="I103" s="1"/>
      <c r="J103" s="1"/>
      <c r="K103" s="1"/>
      <c r="L103" s="1"/>
      <c r="M103" s="1"/>
      <c r="N103" s="1"/>
      <c r="O103" s="1"/>
      <c r="P103" s="1"/>
      <c r="Q103" s="1"/>
      <c r="S103" s="1"/>
      <c r="T103" s="1"/>
      <c r="U103" s="1"/>
      <c r="V103" s="1"/>
      <c r="W103" s="1"/>
      <c r="X103" s="1"/>
      <c r="Y103" s="1"/>
      <c r="Z103" s="1"/>
      <c r="AA103" s="1"/>
      <c r="AB103" s="1"/>
      <c r="AC103" s="1"/>
      <c r="AD103" s="1"/>
      <c r="AE103" s="1"/>
      <c r="AF103" s="1"/>
    </row>
    <row r="104" spans="3:32">
      <c r="C104" s="1"/>
      <c r="D104" s="1"/>
      <c r="E104" s="1"/>
      <c r="F104" s="1"/>
      <c r="G104" s="1"/>
      <c r="H104" s="1"/>
      <c r="I104" s="1"/>
      <c r="J104" s="1"/>
      <c r="K104" s="1"/>
      <c r="L104" s="1"/>
      <c r="M104" s="1"/>
      <c r="N104" s="1"/>
      <c r="O104" s="1"/>
      <c r="P104" s="1"/>
      <c r="Q104" s="1"/>
      <c r="S104" s="1"/>
      <c r="T104" s="1"/>
      <c r="U104" s="1"/>
      <c r="V104" s="1"/>
      <c r="W104" s="1"/>
      <c r="X104" s="1"/>
      <c r="Y104" s="1"/>
      <c r="Z104" s="1"/>
      <c r="AA104" s="1"/>
      <c r="AB104" s="1"/>
      <c r="AC104" s="1"/>
      <c r="AD104" s="1"/>
      <c r="AE104" s="1"/>
      <c r="AF104" s="1"/>
    </row>
    <row r="105" spans="3:32">
      <c r="C105" s="1"/>
      <c r="D105" s="1"/>
      <c r="E105" s="1"/>
      <c r="F105" s="1"/>
      <c r="G105" s="1"/>
      <c r="H105" s="1"/>
      <c r="I105" s="1"/>
      <c r="J105" s="1"/>
      <c r="K105" s="1"/>
      <c r="L105" s="1"/>
      <c r="M105" s="1"/>
      <c r="N105" s="1"/>
      <c r="O105" s="1"/>
      <c r="P105" s="1"/>
      <c r="Q105" s="1"/>
      <c r="S105" s="1"/>
      <c r="T105" s="1"/>
      <c r="U105" s="1"/>
      <c r="V105" s="1"/>
      <c r="W105" s="1"/>
      <c r="X105" s="1"/>
      <c r="Y105" s="1"/>
      <c r="Z105" s="1"/>
      <c r="AA105" s="1"/>
      <c r="AB105" s="1"/>
      <c r="AC105" s="1"/>
      <c r="AD105" s="1"/>
      <c r="AE105" s="1"/>
      <c r="AF105" s="1"/>
    </row>
    <row r="106" spans="3:32">
      <c r="C106" s="1"/>
      <c r="D106" s="1"/>
      <c r="E106" s="1"/>
      <c r="F106" s="1"/>
      <c r="G106" s="1"/>
      <c r="H106" s="1"/>
      <c r="I106" s="1"/>
      <c r="J106" s="1"/>
      <c r="K106" s="1"/>
      <c r="L106" s="1"/>
      <c r="M106" s="1"/>
      <c r="N106" s="1"/>
      <c r="O106" s="1"/>
      <c r="P106" s="1"/>
      <c r="Q106" s="1"/>
      <c r="S106" s="1"/>
      <c r="T106" s="1"/>
      <c r="U106" s="1"/>
      <c r="V106" s="1"/>
      <c r="W106" s="1"/>
      <c r="X106" s="1"/>
      <c r="Y106" s="1"/>
      <c r="Z106" s="1"/>
      <c r="AA106" s="1"/>
      <c r="AB106" s="1"/>
      <c r="AC106" s="1"/>
      <c r="AD106" s="1"/>
      <c r="AE106" s="1"/>
      <c r="AF106" s="1"/>
    </row>
    <row r="109" spans="3:32">
      <c r="C109" s="16" t="s">
        <v>15</v>
      </c>
    </row>
    <row r="111" spans="3:32">
      <c r="C111" s="5"/>
      <c r="E111" s="17" t="s">
        <v>48</v>
      </c>
    </row>
    <row r="113" spans="3:14">
      <c r="C113" s="5"/>
      <c r="E113" t="s">
        <v>64</v>
      </c>
    </row>
    <row r="115" spans="3:14">
      <c r="C115" s="5"/>
    </row>
    <row r="117" spans="3:14">
      <c r="C117" s="5"/>
    </row>
    <row r="118" spans="3:14">
      <c r="I118" s="4"/>
    </row>
    <row r="119" spans="3:14">
      <c r="C119" s="84" t="s">
        <v>17</v>
      </c>
      <c r="F119" s="4"/>
      <c r="G119" s="4"/>
      <c r="H119" s="4"/>
      <c r="I119" s="4"/>
      <c r="J119" s="4"/>
      <c r="K119" s="4"/>
    </row>
    <row r="120" spans="3:14">
      <c r="C120" s="85" t="s">
        <v>18</v>
      </c>
      <c r="F120" s="4"/>
      <c r="G120" s="4"/>
      <c r="H120" s="83"/>
      <c r="I120" s="4"/>
      <c r="J120" s="4"/>
      <c r="K120" s="4"/>
      <c r="L120" s="4"/>
      <c r="M120" s="4"/>
      <c r="N120" s="83"/>
    </row>
    <row r="121" spans="3:14">
      <c r="C121" s="85" t="s">
        <v>19</v>
      </c>
      <c r="F121" s="1"/>
      <c r="G121" s="1"/>
      <c r="H121" s="1"/>
      <c r="I121" s="1"/>
      <c r="J121" s="1"/>
      <c r="K121" s="1"/>
      <c r="L121" s="1"/>
      <c r="M121" s="1"/>
      <c r="N121" s="1"/>
    </row>
  </sheetData>
  <pageMargins left="0.25" right="0.25" top="0.75" bottom="0.75" header="0.3" footer="0.3"/>
  <pageSetup paperSize="9" scale="36" orientation="landscape" r:id="rId1"/>
  <headerFooter>
    <oddFooter>&amp;C&amp;"Calibri (Leipäteksti),Regular"&amp;9Riistanarvonmääritys. Lomake 7 Asiakaskokemus  |   © Tommi Häyrynen 2017</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7090B1B-D8B8-4D87-9214-1115478F2D13}">
          <x14:formula1>
            <xm:f>'ExcelDataKäsittely-ÄLÄ KOSKE!'!$B$1:$B$3</xm:f>
          </x14:formula1>
          <xm:sqref>T3 T20 T31 T43 T60 T77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6"/>
  <sheetViews>
    <sheetView workbookViewId="0">
      <selection activeCell="B6" sqref="B6"/>
    </sheetView>
  </sheetViews>
  <sheetFormatPr defaultRowHeight="15.75"/>
  <cols>
    <col min="2" max="2" width="27" customWidth="1"/>
  </cols>
  <sheetData>
    <row r="1" spans="1:3">
      <c r="A1" s="42"/>
      <c r="B1" s="43" t="s">
        <v>98</v>
      </c>
    </row>
    <row r="2" spans="1:3">
      <c r="A2" s="42"/>
      <c r="B2" s="43" t="s">
        <v>99</v>
      </c>
    </row>
    <row r="3" spans="1:3">
      <c r="A3" s="42"/>
      <c r="B3" s="43" t="s">
        <v>100</v>
      </c>
    </row>
    <row r="4" spans="1:3">
      <c r="A4" s="42"/>
      <c r="B4" s="42"/>
    </row>
    <row r="8" spans="1:3">
      <c r="C8" s="3"/>
    </row>
    <row r="15" spans="1:3" ht="36">
      <c r="A15" s="20"/>
    </row>
    <row r="16" spans="1:3" ht="92.25">
      <c r="A16" s="2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A77E-CEAD-4F7E-9E4A-472D6FE861BD}">
  <dimension ref="A1"/>
  <sheetViews>
    <sheetView tabSelected="1" topLeftCell="A40" workbookViewId="0">
      <selection activeCell="M57" sqref="M57"/>
    </sheetView>
  </sheetViews>
  <sheetFormatPr defaultRowHeight="15.7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R13"/>
  <sheetViews>
    <sheetView zoomScaleNormal="100" workbookViewId="0">
      <selection activeCell="C2" sqref="C2"/>
    </sheetView>
  </sheetViews>
  <sheetFormatPr defaultColWidth="8.875" defaultRowHeight="15.75"/>
  <cols>
    <col min="1" max="1" width="2.625" style="44" customWidth="1"/>
    <col min="2" max="2" width="25.625" style="44" customWidth="1"/>
    <col min="3" max="3" width="15.625" style="44" customWidth="1"/>
    <col min="4" max="4" width="8.5" style="44" bestFit="1" customWidth="1"/>
    <col min="5" max="5" width="15.625" style="44" customWidth="1"/>
    <col min="6" max="6" width="9.375" style="44" bestFit="1" customWidth="1"/>
    <col min="7" max="7" width="15.625" style="44" customWidth="1"/>
    <col min="8" max="8" width="9.375" style="44" bestFit="1" customWidth="1"/>
    <col min="9" max="9" width="15.625" style="44" customWidth="1"/>
    <col min="10" max="10" width="9.375" style="44" bestFit="1" customWidth="1"/>
    <col min="11" max="11" width="15.625" style="44" customWidth="1"/>
    <col min="12" max="12" width="9.375" style="44" bestFit="1" customWidth="1"/>
    <col min="13" max="13" width="15.625" style="44" customWidth="1"/>
    <col min="14" max="14" width="9.375" style="44" bestFit="1" customWidth="1"/>
    <col min="15" max="15" width="12.625" style="44" customWidth="1"/>
    <col min="16" max="16" width="12.625" style="57" customWidth="1"/>
    <col min="17" max="17" width="12.625" style="44" customWidth="1"/>
    <col min="18" max="16384" width="8.875" style="44"/>
  </cols>
  <sheetData>
    <row r="2" spans="2:18" ht="21">
      <c r="B2" s="90" t="s">
        <v>14</v>
      </c>
    </row>
    <row r="3" spans="2:18" ht="18.75">
      <c r="D3" s="45"/>
      <c r="E3" s="45"/>
      <c r="F3" s="45"/>
      <c r="G3" s="45"/>
      <c r="H3" s="45"/>
      <c r="I3" s="45"/>
      <c r="J3" s="45"/>
      <c r="K3" s="45"/>
      <c r="L3" s="45"/>
      <c r="M3" s="45"/>
      <c r="N3" s="45"/>
      <c r="O3" s="45"/>
      <c r="P3" s="46"/>
    </row>
    <row r="4" spans="2:18">
      <c r="B4" s="65" t="s">
        <v>119</v>
      </c>
      <c r="C4" s="70" t="s">
        <v>107</v>
      </c>
      <c r="D4" s="66" t="s">
        <v>113</v>
      </c>
      <c r="E4" s="71" t="s">
        <v>108</v>
      </c>
      <c r="F4" s="66" t="s">
        <v>114</v>
      </c>
      <c r="G4" s="71" t="s">
        <v>109</v>
      </c>
      <c r="H4" s="66" t="s">
        <v>115</v>
      </c>
      <c r="I4" s="71" t="s">
        <v>110</v>
      </c>
      <c r="J4" s="66" t="s">
        <v>116</v>
      </c>
      <c r="K4" s="72" t="s">
        <v>111</v>
      </c>
      <c r="L4" s="67" t="s">
        <v>117</v>
      </c>
      <c r="M4" s="72" t="s">
        <v>112</v>
      </c>
      <c r="N4" s="67" t="s">
        <v>118</v>
      </c>
      <c r="O4" s="67" t="s">
        <v>121</v>
      </c>
      <c r="P4" s="68" t="s">
        <v>69</v>
      </c>
      <c r="Q4" s="69" t="s">
        <v>70</v>
      </c>
      <c r="R4" s="47"/>
    </row>
    <row r="5" spans="2:18" ht="39.950000000000003" customHeight="1">
      <c r="B5" s="48" t="s">
        <v>0</v>
      </c>
      <c r="C5" s="49" t="s">
        <v>71</v>
      </c>
      <c r="D5" s="73">
        <f>'1 ALUE'!U3</f>
        <v>2</v>
      </c>
      <c r="E5" s="50" t="s">
        <v>72</v>
      </c>
      <c r="F5" s="76">
        <f>'1 ALUE'!U20</f>
        <v>2</v>
      </c>
      <c r="G5" s="50" t="s">
        <v>73</v>
      </c>
      <c r="H5" s="79">
        <f>'1 ALUE'!U31</f>
        <v>2</v>
      </c>
      <c r="I5" s="51" t="s">
        <v>74</v>
      </c>
      <c r="J5" s="75">
        <f>'1 ALUE'!U40</f>
        <v>2</v>
      </c>
      <c r="K5" s="52"/>
      <c r="L5" s="74"/>
      <c r="M5" s="52"/>
      <c r="N5" s="74"/>
      <c r="O5" s="92">
        <v>8</v>
      </c>
      <c r="P5" s="91">
        <f t="shared" ref="P5:P12" si="0">SUM(D5:N5)</f>
        <v>8</v>
      </c>
      <c r="Q5" s="63" t="str">
        <f>IF(D5=0,"EI SOVELLU",IF(F5=0,"EI SOVELLU",IF(H5=0,"EI SOVELLU",IF(J5=0,"EI SOVELLU","Soveltuu"))))</f>
        <v>Soveltuu</v>
      </c>
      <c r="R5" s="47"/>
    </row>
    <row r="6" spans="2:18" ht="39.950000000000003" customHeight="1">
      <c r="B6" s="53" t="s">
        <v>20</v>
      </c>
      <c r="C6" s="54" t="s">
        <v>75</v>
      </c>
      <c r="D6" s="74">
        <f>'2 RIISTAKANTA'!U3</f>
        <v>2</v>
      </c>
      <c r="E6" s="52" t="s">
        <v>76</v>
      </c>
      <c r="F6" s="77">
        <f>'2 RIISTAKANTA'!U16</f>
        <v>2</v>
      </c>
      <c r="G6" s="52" t="s">
        <v>77</v>
      </c>
      <c r="H6" s="74">
        <f>'2 RIISTAKANTA'!U27</f>
        <v>2</v>
      </c>
      <c r="I6" s="52" t="s">
        <v>78</v>
      </c>
      <c r="J6" s="74">
        <f>'2 RIISTAKANTA'!U38</f>
        <v>2</v>
      </c>
      <c r="K6" s="52" t="s">
        <v>79</v>
      </c>
      <c r="L6" s="74">
        <f>'2 RIISTAKANTA'!U49</f>
        <v>2</v>
      </c>
      <c r="M6" s="52"/>
      <c r="N6" s="74"/>
      <c r="O6" s="92">
        <v>10</v>
      </c>
      <c r="P6" s="91">
        <f t="shared" si="0"/>
        <v>10</v>
      </c>
      <c r="Q6" s="63" t="str">
        <f>IF(D6=0,"EI SOVELLU",IF(F6=0,"EI SOVELLU",IF(H6=0,"EI SOVELLU",IF(J6=0,"EI SOVELLU",IF(L6=0,"EI SOVELLU","Soveltuu")))))</f>
        <v>Soveltuu</v>
      </c>
      <c r="R6" s="47"/>
    </row>
    <row r="7" spans="2:18" ht="39.950000000000003" customHeight="1">
      <c r="B7" s="53" t="s">
        <v>33</v>
      </c>
      <c r="C7" s="55" t="s">
        <v>80</v>
      </c>
      <c r="D7" s="75">
        <f>'3 MAASTO'!U3</f>
        <v>2</v>
      </c>
      <c r="E7" s="52" t="s">
        <v>81</v>
      </c>
      <c r="F7" s="77">
        <f>'3 MAASTO'!U16</f>
        <v>2</v>
      </c>
      <c r="G7" s="52" t="s">
        <v>82</v>
      </c>
      <c r="H7" s="74">
        <f>'3 MAASTO'!U27</f>
        <v>2</v>
      </c>
      <c r="I7" s="52" t="s">
        <v>83</v>
      </c>
      <c r="J7" s="74">
        <f>'3 MAASTO'!U39</f>
        <v>1</v>
      </c>
      <c r="K7" s="52"/>
      <c r="L7" s="74"/>
      <c r="M7" s="52"/>
      <c r="N7" s="74"/>
      <c r="O7" s="92">
        <v>8</v>
      </c>
      <c r="P7" s="91">
        <f t="shared" si="0"/>
        <v>7</v>
      </c>
      <c r="Q7" s="64" t="str">
        <f>IF(D7=0,"EI SOVELLU",IF(F7=0,"EI SOVELLU",IF(H7=0,"EI SOVELLU",IF(J7=0,"EI SOVELLU","Soveltuu"))))</f>
        <v>Soveltuu</v>
      </c>
    </row>
    <row r="8" spans="2:18" ht="39.950000000000003" customHeight="1">
      <c r="B8" s="53" t="s">
        <v>43</v>
      </c>
      <c r="C8" s="54" t="s">
        <v>120</v>
      </c>
      <c r="D8" s="74">
        <f>'4 METSÄSTYSINFRA'!U3</f>
        <v>2</v>
      </c>
      <c r="E8" s="52" t="s">
        <v>84</v>
      </c>
      <c r="F8" s="77">
        <f>'4 METSÄSTYSINFRA'!U20</f>
        <v>2</v>
      </c>
      <c r="G8" s="52" t="s">
        <v>85</v>
      </c>
      <c r="H8" s="74">
        <f>'4 METSÄSTYSINFRA'!U37</f>
        <v>2</v>
      </c>
      <c r="I8" s="52" t="s">
        <v>86</v>
      </c>
      <c r="J8" s="74">
        <f>'4 METSÄSTYSINFRA'!U49</f>
        <v>2</v>
      </c>
      <c r="K8" s="52"/>
      <c r="L8" s="74"/>
      <c r="M8" s="52"/>
      <c r="N8" s="74"/>
      <c r="O8" s="92">
        <v>8</v>
      </c>
      <c r="P8" s="91">
        <f t="shared" si="0"/>
        <v>8</v>
      </c>
      <c r="Q8" s="63" t="str">
        <f>IF(D8=0,"EI SOVELLU",IF(F8=0,"EI SOVELLU",IF(H8=0,"EI SOVELLU",IF(J8=0,"EI SOVELLU","Soveltuu"))))</f>
        <v>Soveltuu</v>
      </c>
      <c r="R8" s="47"/>
    </row>
    <row r="9" spans="2:18" ht="39.950000000000003" customHeight="1">
      <c r="B9" s="53" t="s">
        <v>49</v>
      </c>
      <c r="C9" s="49" t="s">
        <v>87</v>
      </c>
      <c r="D9" s="73">
        <f>'5 OHEISPALVELUINFRA'!U3</f>
        <v>2</v>
      </c>
      <c r="E9" s="52" t="s">
        <v>88</v>
      </c>
      <c r="F9" s="77">
        <f>'5 OHEISPALVELUINFRA'!U15</f>
        <v>2</v>
      </c>
      <c r="G9" s="52" t="s">
        <v>89</v>
      </c>
      <c r="H9" s="74">
        <f>'5 OHEISPALVELUINFRA'!$U$24</f>
        <v>2</v>
      </c>
      <c r="I9" s="52"/>
      <c r="J9" s="74"/>
      <c r="K9" s="52"/>
      <c r="L9" s="74"/>
      <c r="M9" s="52"/>
      <c r="N9" s="74"/>
      <c r="O9" s="92">
        <v>6</v>
      </c>
      <c r="P9" s="91">
        <f t="shared" si="0"/>
        <v>6</v>
      </c>
      <c r="Q9" s="63" t="str">
        <f>IF(D9=0,"EI SOVELLU",IF(F9=0,"EI SOVELLU",IF(H9=0,"EI SOVELLU","Soveltuu")))</f>
        <v>Soveltuu</v>
      </c>
    </row>
    <row r="10" spans="2:18" ht="39.950000000000003" customHeight="1">
      <c r="B10" s="53" t="s">
        <v>55</v>
      </c>
      <c r="C10" s="54" t="s">
        <v>90</v>
      </c>
      <c r="D10" s="74">
        <f>'6 YHTEISTYÖ'!U3</f>
        <v>1</v>
      </c>
      <c r="E10" s="52" t="s">
        <v>91</v>
      </c>
      <c r="F10" s="77">
        <f>'6 YHTEISTYÖ'!U16</f>
        <v>2</v>
      </c>
      <c r="G10" s="52" t="s">
        <v>92</v>
      </c>
      <c r="H10" s="74">
        <f>'6 YHTEISTYÖ'!U28</f>
        <v>1</v>
      </c>
      <c r="I10" s="52"/>
      <c r="J10" s="74"/>
      <c r="K10" s="52"/>
      <c r="L10" s="74"/>
      <c r="M10" s="52"/>
      <c r="N10" s="74"/>
      <c r="O10" s="92">
        <v>6</v>
      </c>
      <c r="P10" s="91">
        <f t="shared" si="0"/>
        <v>4</v>
      </c>
      <c r="Q10" s="63" t="str">
        <f>IF(D10=0,"EI SOVELLU",IF(F10=0,"EI SOVELLU",IF(H10=0,"EI SOVELLU","Soveltuu")))</f>
        <v>Soveltuu</v>
      </c>
    </row>
    <row r="11" spans="2:18" ht="39.950000000000003" customHeight="1">
      <c r="B11" s="53" t="s">
        <v>93</v>
      </c>
      <c r="C11" s="54" t="s">
        <v>94</v>
      </c>
      <c r="D11" s="74">
        <f>'7 ASIAKASKOKEMUS'!U3</f>
        <v>2</v>
      </c>
      <c r="E11" s="56" t="s">
        <v>95</v>
      </c>
      <c r="F11" s="78">
        <f>'7 ASIAKASKOKEMUS'!U20</f>
        <v>2</v>
      </c>
      <c r="G11" s="56" t="s">
        <v>96</v>
      </c>
      <c r="H11" s="73">
        <f>'7 ASIAKASKOKEMUS'!U31</f>
        <v>2</v>
      </c>
      <c r="I11" s="56" t="s">
        <v>97</v>
      </c>
      <c r="J11" s="73">
        <f>'7 ASIAKASKOKEMUS'!U43</f>
        <v>2</v>
      </c>
      <c r="K11" s="56"/>
      <c r="L11" s="73"/>
      <c r="M11" s="56"/>
      <c r="N11" s="73"/>
      <c r="O11" s="92">
        <v>8</v>
      </c>
      <c r="P11" s="91">
        <f t="shared" si="0"/>
        <v>8</v>
      </c>
      <c r="Q11" s="63" t="str">
        <f>IF(D11=0,"EI SOVELLU",IF(F11=0,"EI SOVELLU",IF(H11=0,"EI SOVELLU",IF(J11=0,"EI SOVELLU","Soveltuu"))))</f>
        <v>Soveltuu</v>
      </c>
    </row>
    <row r="12" spans="2:18" ht="39.950000000000003" customHeight="1">
      <c r="B12" s="87" t="s">
        <v>65</v>
      </c>
      <c r="C12" s="55" t="s">
        <v>94</v>
      </c>
      <c r="D12" s="75">
        <f>'8 KESTÄVYYS JA VASTUULLISUUS'!U3</f>
        <v>2</v>
      </c>
      <c r="E12" s="86" t="s">
        <v>95</v>
      </c>
      <c r="F12" s="76">
        <f>'8 KESTÄVYYS JA VASTUULLISUUS'!U20</f>
        <v>2</v>
      </c>
      <c r="G12" s="86" t="s">
        <v>104</v>
      </c>
      <c r="H12" s="79">
        <f>'8 KESTÄVYYS JA VASTUULLISUUS'!U31</f>
        <v>2</v>
      </c>
      <c r="I12" s="86" t="s">
        <v>97</v>
      </c>
      <c r="J12" s="79">
        <f>'8 KESTÄVYYS JA VASTUULLISUUS'!U43</f>
        <v>2</v>
      </c>
      <c r="K12" s="86" t="s">
        <v>105</v>
      </c>
      <c r="L12" s="79">
        <f>'8 KESTÄVYYS JA VASTUULLISUUS'!U60</f>
        <v>2</v>
      </c>
      <c r="M12" s="51" t="s">
        <v>106</v>
      </c>
      <c r="N12" s="75">
        <f>'8 KESTÄVYYS JA VASTUULLISUUS'!U77</f>
        <v>2</v>
      </c>
      <c r="O12" s="92">
        <v>12</v>
      </c>
      <c r="P12" s="91">
        <f t="shared" si="0"/>
        <v>12</v>
      </c>
      <c r="Q12" s="63" t="str">
        <f>IF(D12=0,"EI SOVELLU",IF(F12=0,"EI SOVELLU",IF(H12=0,"EI SOVELLU",IF(J12=0,"EI SOVELLU",IF(L12=0,"EI SOVELLU",IF(N12=0,"EI SOVELLU","Soveltuu"))))))</f>
        <v>Soveltuu</v>
      </c>
    </row>
    <row r="13" spans="2:18">
      <c r="B13" s="58" t="s">
        <v>13</v>
      </c>
      <c r="C13" s="59"/>
      <c r="D13" s="60"/>
      <c r="E13" s="60"/>
      <c r="F13" s="60"/>
      <c r="G13" s="60"/>
      <c r="H13" s="60"/>
      <c r="I13" s="60"/>
      <c r="J13" s="60"/>
      <c r="K13" s="61"/>
      <c r="L13" s="61"/>
      <c r="M13" s="61"/>
      <c r="N13" s="61"/>
      <c r="O13" s="88">
        <f>SUBTOTAL(109,Table1[MAX])</f>
        <v>66</v>
      </c>
      <c r="P13" s="89">
        <f>SUM(P5:P12)</f>
        <v>63</v>
      </c>
      <c r="Q13" s="62"/>
    </row>
  </sheetData>
  <phoneticPr fontId="3" type="noConversion"/>
  <conditionalFormatting sqref="D5:N12">
    <cfRule type="iconSet" priority="18">
      <iconSet iconSet="3Symbols" showValue="0">
        <cfvo type="percent" val="0"/>
        <cfvo type="num" val="0" gte="0"/>
        <cfvo type="num" val="1" gte="0"/>
      </iconSet>
    </cfRule>
    <cfRule type="cellIs" dxfId="1" priority="19" operator="lessThanOrEqual">
      <formula>1</formula>
    </cfRule>
  </conditionalFormatting>
  <conditionalFormatting sqref="Q5">
    <cfRule type="iconSet" priority="2">
      <iconSet iconSet="3Symbols">
        <cfvo type="percent" val="0"/>
        <cfvo type="num" val="&quot;Ei sovellu&quot;"/>
        <cfvo type="num" val="&quot;Soveltuu&quot;"/>
      </iconSet>
    </cfRule>
  </conditionalFormatting>
  <conditionalFormatting sqref="Q5:Q12">
    <cfRule type="cellIs" dxfId="0" priority="1" operator="equal">
      <formula>"EI SOVELLU"</formula>
    </cfRule>
  </conditionalFormatting>
  <conditionalFormatting sqref="Q8 Q6 Q10:Q12">
    <cfRule type="iconSet" priority="11">
      <iconSet iconSet="3Symbols">
        <cfvo type="percent" val="0"/>
        <cfvo type="num" val="&quot;Ei sovellu&quot;"/>
        <cfvo type="num" val="&quot;Soveltuu&quot;"/>
      </iconSet>
    </cfRule>
  </conditionalFormatting>
  <conditionalFormatting sqref="Q9">
    <cfRule type="iconSet" priority="4">
      <iconSet iconSet="3Symbols">
        <cfvo type="percent" val="0"/>
        <cfvo type="num" val="&quot;Ei sovellu&quot;"/>
        <cfvo type="num" val="&quot;Soveltuu&quot;"/>
      </iconSet>
    </cfRule>
  </conditionalFormatting>
  <pageMargins left="0.7" right="0.7" top="0.75" bottom="0.75" header="0.3" footer="0.3"/>
  <pageSetup paperSize="9" orientation="landscape" r:id="rId1"/>
  <headerFooter>
    <oddFooter>&amp;CRiistanarvonmääritys. Lomake Yhteenveto  |   © Tommi Häyrynen 2017</oddFooter>
  </headerFooter>
  <ignoredErrors>
    <ignoredError sqref="Q13 L6:L13" calculatedColumn="1"/>
  </ignoredError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76"/>
  <sheetViews>
    <sheetView showGridLines="0" topLeftCell="A33" zoomScale="90" zoomScaleNormal="90" workbookViewId="0">
      <selection activeCell="V53" sqref="V53"/>
    </sheetView>
  </sheetViews>
  <sheetFormatPr defaultColWidth="11" defaultRowHeight="15.75"/>
  <cols>
    <col min="1" max="1" width="4" customWidth="1"/>
    <col min="2" max="2" width="2.625" customWidth="1"/>
    <col min="3" max="3" width="1.875" customWidth="1"/>
    <col min="4" max="4" width="1.625" customWidth="1"/>
    <col min="5" max="5" width="9.875" customWidth="1"/>
    <col min="6" max="6" width="1.5" customWidth="1"/>
    <col min="7" max="7" width="1.875" customWidth="1"/>
    <col min="8" max="8" width="10.625" customWidth="1"/>
    <col min="9" max="9" width="5.375" hidden="1" customWidth="1"/>
    <col min="10" max="10" width="1.5" customWidth="1"/>
    <col min="11" max="11" width="1.875" customWidth="1"/>
    <col min="12" max="12" width="6.5" customWidth="1"/>
    <col min="13" max="13" width="5" customWidth="1"/>
    <col min="14" max="14" width="2.375" customWidth="1"/>
    <col min="15" max="15" width="10.5" hidden="1" customWidth="1"/>
    <col min="16" max="16" width="10.875" hidden="1" customWidth="1"/>
    <col min="17" max="17" width="7.625" customWidth="1"/>
    <col min="18" max="18" width="7.625" hidden="1" customWidth="1"/>
    <col min="19" max="19" width="1.875" customWidth="1"/>
    <col min="20" max="20" width="25.125" customWidth="1"/>
    <col min="21" max="21" width="5.625" customWidth="1"/>
  </cols>
  <sheetData>
    <row r="1" spans="1:36" ht="36.75" thickBot="1">
      <c r="A1" s="37">
        <v>1</v>
      </c>
      <c r="C1" s="37" t="s">
        <v>0</v>
      </c>
    </row>
    <row r="2" spans="1:36" ht="19.5" thickBot="1">
      <c r="T2" s="31" t="s">
        <v>1</v>
      </c>
      <c r="U2" s="29"/>
      <c r="V2" s="29"/>
      <c r="W2" s="29"/>
      <c r="X2" s="29"/>
      <c r="Y2" s="29"/>
      <c r="Z2" s="29"/>
      <c r="AA2" s="29"/>
      <c r="AB2" s="29"/>
      <c r="AC2" s="29"/>
      <c r="AD2" s="29"/>
      <c r="AE2" s="29"/>
      <c r="AF2" s="29"/>
      <c r="AG2" s="29"/>
      <c r="AH2" s="29"/>
      <c r="AI2" s="29"/>
      <c r="AJ2" s="30"/>
    </row>
    <row r="3" spans="1:36" ht="16.5" thickBot="1">
      <c r="B3" s="81" t="s">
        <v>2</v>
      </c>
      <c r="C3" s="34" t="s">
        <v>3</v>
      </c>
      <c r="D3" s="29"/>
      <c r="E3" s="29"/>
      <c r="F3" s="29"/>
      <c r="G3" s="29"/>
      <c r="H3" s="29"/>
      <c r="I3" s="29"/>
      <c r="J3" s="29"/>
      <c r="K3" s="29"/>
      <c r="L3" s="29"/>
      <c r="M3" s="29"/>
      <c r="N3" s="29"/>
      <c r="O3" s="29"/>
      <c r="P3" s="29"/>
      <c r="Q3" s="30"/>
      <c r="R3" s="9"/>
      <c r="T3" s="27" t="s">
        <v>4</v>
      </c>
      <c r="U3" s="32">
        <f>1*LEFT(T3,FIND(" ",T3))</f>
        <v>2</v>
      </c>
      <c r="V3" s="34" t="s">
        <v>3</v>
      </c>
      <c r="W3" s="29"/>
      <c r="X3" s="29"/>
      <c r="Y3" s="29"/>
      <c r="Z3" s="29"/>
      <c r="AA3" s="29"/>
      <c r="AB3" s="29"/>
      <c r="AC3" s="29"/>
      <c r="AD3" s="29"/>
      <c r="AE3" s="29"/>
      <c r="AF3" s="29"/>
      <c r="AG3" s="29"/>
      <c r="AH3" s="29"/>
      <c r="AI3" s="29"/>
      <c r="AJ3" s="30"/>
    </row>
    <row r="4" spans="1:36">
      <c r="C4" s="8"/>
      <c r="D4" s="82"/>
      <c r="E4" s="9"/>
      <c r="F4" s="9"/>
      <c r="G4" s="9"/>
      <c r="H4" s="9"/>
      <c r="I4" s="9"/>
      <c r="J4" s="9"/>
      <c r="K4" s="9"/>
      <c r="L4" s="9"/>
      <c r="M4" s="9"/>
      <c r="N4" s="9"/>
      <c r="O4" s="9"/>
      <c r="P4" s="9"/>
      <c r="Q4" s="10"/>
      <c r="R4" s="9"/>
      <c r="U4" s="24"/>
      <c r="V4" s="8"/>
      <c r="W4" s="82"/>
      <c r="X4" s="9"/>
      <c r="Y4" s="9"/>
      <c r="Z4" s="9"/>
      <c r="AA4" s="9"/>
      <c r="AB4" s="9"/>
      <c r="AC4" s="9"/>
      <c r="AD4" s="9"/>
      <c r="AE4" s="9"/>
      <c r="AF4" s="9"/>
      <c r="AG4" s="9"/>
      <c r="AH4" s="9"/>
      <c r="AI4" s="9"/>
      <c r="AJ4" s="10"/>
    </row>
    <row r="5" spans="1:36">
      <c r="C5" s="8"/>
      <c r="D5" s="9"/>
      <c r="E5" s="9"/>
      <c r="F5" s="9"/>
      <c r="G5" s="9"/>
      <c r="H5" s="9"/>
      <c r="I5" s="9"/>
      <c r="J5" s="9"/>
      <c r="K5" s="9"/>
      <c r="L5" s="9"/>
      <c r="M5" s="9"/>
      <c r="N5" s="9"/>
      <c r="O5" s="9"/>
      <c r="P5" s="9"/>
      <c r="Q5" s="10"/>
      <c r="R5" s="9"/>
      <c r="U5" s="24"/>
      <c r="V5" s="8"/>
      <c r="W5" s="9"/>
      <c r="X5" s="9"/>
      <c r="Y5" s="9"/>
      <c r="Z5" s="9"/>
      <c r="AA5" s="9"/>
      <c r="AB5" s="9"/>
      <c r="AC5" s="9"/>
      <c r="AD5" s="9"/>
      <c r="AE5" s="9"/>
      <c r="AF5" s="9"/>
      <c r="AG5" s="9"/>
      <c r="AH5" s="9"/>
      <c r="AI5" s="9"/>
      <c r="AJ5" s="10"/>
    </row>
    <row r="6" spans="1:36">
      <c r="C6" s="8"/>
      <c r="D6" s="9"/>
      <c r="E6" s="9"/>
      <c r="F6" s="9"/>
      <c r="G6" s="9"/>
      <c r="H6" s="9"/>
      <c r="I6" s="9"/>
      <c r="J6" s="9"/>
      <c r="K6" s="9"/>
      <c r="L6" s="9"/>
      <c r="M6" s="9"/>
      <c r="N6" s="9"/>
      <c r="O6" s="9"/>
      <c r="P6" s="9"/>
      <c r="Q6" s="10"/>
      <c r="R6" s="9"/>
      <c r="U6" s="24"/>
      <c r="V6" s="8"/>
      <c r="W6" s="9"/>
      <c r="X6" s="9"/>
      <c r="Y6" s="9"/>
      <c r="Z6" s="9"/>
      <c r="AA6" s="9"/>
      <c r="AB6" s="9"/>
      <c r="AC6" s="9"/>
      <c r="AD6" s="9"/>
      <c r="AE6" s="9"/>
      <c r="AF6" s="9"/>
      <c r="AG6" s="9"/>
      <c r="AH6" s="9"/>
      <c r="AI6" s="9"/>
      <c r="AJ6" s="10"/>
    </row>
    <row r="7" spans="1:36">
      <c r="C7" s="8"/>
      <c r="D7" s="9"/>
      <c r="E7" s="9"/>
      <c r="F7" s="9"/>
      <c r="G7" s="9"/>
      <c r="H7" s="9"/>
      <c r="I7" s="9"/>
      <c r="J7" s="9"/>
      <c r="K7" s="9"/>
      <c r="L7" s="9"/>
      <c r="M7" s="9"/>
      <c r="N7" s="9"/>
      <c r="O7" s="9"/>
      <c r="P7" s="9"/>
      <c r="Q7" s="10"/>
      <c r="R7" s="9"/>
      <c r="U7" s="24"/>
      <c r="V7" s="8"/>
      <c r="W7" s="9"/>
      <c r="X7" s="9"/>
      <c r="Y7" s="9"/>
      <c r="Z7" s="9"/>
      <c r="AA7" s="9"/>
      <c r="AB7" s="9"/>
      <c r="AC7" s="9"/>
      <c r="AD7" s="9"/>
      <c r="AE7" s="9"/>
      <c r="AF7" s="9"/>
      <c r="AG7" s="9"/>
      <c r="AH7" s="9"/>
      <c r="AI7" s="9"/>
      <c r="AJ7" s="10"/>
    </row>
    <row r="8" spans="1:36">
      <c r="C8" s="8"/>
      <c r="D8" s="9"/>
      <c r="E8" s="9"/>
      <c r="F8" s="9"/>
      <c r="G8" s="9"/>
      <c r="H8" s="9"/>
      <c r="I8" s="9"/>
      <c r="J8" s="9"/>
      <c r="K8" s="9"/>
      <c r="L8" s="9"/>
      <c r="M8" s="9"/>
      <c r="N8" s="9"/>
      <c r="O8" s="9"/>
      <c r="P8" s="9"/>
      <c r="Q8" s="10"/>
      <c r="R8" s="9"/>
      <c r="U8" s="24"/>
      <c r="V8" s="8"/>
      <c r="W8" s="9"/>
      <c r="X8" s="9"/>
      <c r="Y8" s="9"/>
      <c r="Z8" s="9"/>
      <c r="AA8" s="9"/>
      <c r="AB8" s="9"/>
      <c r="AC8" s="9"/>
      <c r="AD8" s="9"/>
      <c r="AE8" s="9"/>
      <c r="AF8" s="9"/>
      <c r="AG8" s="9"/>
      <c r="AH8" s="9"/>
      <c r="AI8" s="9"/>
      <c r="AJ8" s="10"/>
    </row>
    <row r="9" spans="1:36">
      <c r="C9" s="8"/>
      <c r="D9" s="9"/>
      <c r="E9" s="9"/>
      <c r="F9" s="9"/>
      <c r="G9" s="9"/>
      <c r="H9" s="9"/>
      <c r="I9" s="9"/>
      <c r="J9" s="9"/>
      <c r="K9" s="9"/>
      <c r="L9" s="9"/>
      <c r="M9" s="9"/>
      <c r="N9" s="9"/>
      <c r="O9" s="9"/>
      <c r="P9" s="9"/>
      <c r="Q9" s="10"/>
      <c r="R9" s="9"/>
      <c r="U9" s="24"/>
      <c r="V9" s="8"/>
      <c r="W9" s="9"/>
      <c r="X9" s="9"/>
      <c r="Y9" s="9"/>
      <c r="Z9" s="9"/>
      <c r="AA9" s="9"/>
      <c r="AB9" s="9"/>
      <c r="AC9" s="9"/>
      <c r="AD9" s="9"/>
      <c r="AE9" s="9"/>
      <c r="AF9" s="9"/>
      <c r="AG9" s="9"/>
      <c r="AH9" s="9"/>
      <c r="AI9" s="9"/>
      <c r="AJ9" s="10"/>
    </row>
    <row r="10" spans="1:36">
      <c r="C10" s="8"/>
      <c r="D10" s="9"/>
      <c r="E10" s="9"/>
      <c r="F10" s="9"/>
      <c r="G10" s="9"/>
      <c r="H10" s="9"/>
      <c r="I10" s="9"/>
      <c r="J10" s="9"/>
      <c r="K10" s="9"/>
      <c r="L10" s="9"/>
      <c r="M10" s="9"/>
      <c r="N10" s="9"/>
      <c r="O10" s="9"/>
      <c r="P10" s="9"/>
      <c r="Q10" s="10"/>
      <c r="R10" s="9"/>
      <c r="U10" s="24"/>
      <c r="V10" s="8"/>
      <c r="W10" s="9"/>
      <c r="X10" s="9"/>
      <c r="Y10" s="9"/>
      <c r="Z10" s="9"/>
      <c r="AA10" s="9"/>
      <c r="AB10" s="9"/>
      <c r="AC10" s="9"/>
      <c r="AD10" s="9"/>
      <c r="AE10" s="9"/>
      <c r="AF10" s="9"/>
      <c r="AG10" s="9"/>
      <c r="AH10" s="9"/>
      <c r="AI10" s="9"/>
      <c r="AJ10" s="10"/>
    </row>
    <row r="11" spans="1:36">
      <c r="C11" s="8"/>
      <c r="D11" s="9"/>
      <c r="E11" s="9"/>
      <c r="F11" s="9"/>
      <c r="G11" s="9"/>
      <c r="H11" s="9"/>
      <c r="I11" s="9"/>
      <c r="J11" s="9"/>
      <c r="K11" s="9"/>
      <c r="L11" s="9"/>
      <c r="M11" s="9"/>
      <c r="N11" s="9"/>
      <c r="O11" s="9"/>
      <c r="P11" s="9"/>
      <c r="Q11" s="10"/>
      <c r="R11" s="9"/>
      <c r="U11" s="24"/>
      <c r="V11" s="8"/>
      <c r="W11" s="9"/>
      <c r="X11" s="9"/>
      <c r="Y11" s="9"/>
      <c r="Z11" s="9"/>
      <c r="AA11" s="9"/>
      <c r="AB11" s="9"/>
      <c r="AC11" s="9"/>
      <c r="AD11" s="9"/>
      <c r="AE11" s="9"/>
      <c r="AF11" s="9"/>
      <c r="AG11" s="9"/>
      <c r="AH11" s="9"/>
      <c r="AI11" s="9"/>
      <c r="AJ11" s="10"/>
    </row>
    <row r="12" spans="1:36">
      <c r="C12" s="8"/>
      <c r="D12" s="9"/>
      <c r="E12" s="9"/>
      <c r="F12" s="9"/>
      <c r="G12" s="9"/>
      <c r="H12" s="9"/>
      <c r="I12" s="9"/>
      <c r="J12" s="9"/>
      <c r="K12" s="9"/>
      <c r="L12" s="9"/>
      <c r="M12" s="9"/>
      <c r="N12" s="9"/>
      <c r="O12" s="9"/>
      <c r="P12" s="9"/>
      <c r="Q12" s="10"/>
      <c r="R12" s="9"/>
      <c r="U12" s="24"/>
      <c r="V12" s="8"/>
      <c r="W12" s="9"/>
      <c r="X12" s="9"/>
      <c r="Y12" s="9"/>
      <c r="Z12" s="9"/>
      <c r="AA12" s="9"/>
      <c r="AB12" s="9"/>
      <c r="AC12" s="9"/>
      <c r="AD12" s="9"/>
      <c r="AE12" s="9"/>
      <c r="AF12" s="9"/>
      <c r="AG12" s="9"/>
      <c r="AH12" s="9"/>
      <c r="AI12" s="9"/>
      <c r="AJ12" s="10"/>
    </row>
    <row r="13" spans="1:36">
      <c r="C13" s="8"/>
      <c r="D13" s="9"/>
      <c r="E13" s="9"/>
      <c r="F13" s="9"/>
      <c r="G13" s="9"/>
      <c r="H13" s="9"/>
      <c r="I13" s="9"/>
      <c r="J13" s="9"/>
      <c r="K13" s="9"/>
      <c r="L13" s="9"/>
      <c r="M13" s="9"/>
      <c r="N13" s="9"/>
      <c r="O13" s="9"/>
      <c r="P13" s="9"/>
      <c r="Q13" s="10"/>
      <c r="R13" s="9"/>
      <c r="U13" s="24"/>
      <c r="V13" s="8"/>
      <c r="W13" s="9"/>
      <c r="X13" s="9"/>
      <c r="Y13" s="9"/>
      <c r="Z13" s="9"/>
      <c r="AA13" s="9"/>
      <c r="AB13" s="9"/>
      <c r="AC13" s="9"/>
      <c r="AD13" s="9"/>
      <c r="AE13" s="9"/>
      <c r="AF13" s="9"/>
      <c r="AG13" s="9"/>
      <c r="AH13" s="9"/>
      <c r="AI13" s="9"/>
      <c r="AJ13" s="10"/>
    </row>
    <row r="14" spans="1:36">
      <c r="C14" s="8"/>
      <c r="D14" s="9"/>
      <c r="E14" s="9"/>
      <c r="F14" s="9"/>
      <c r="G14" s="9"/>
      <c r="H14" s="9"/>
      <c r="I14" s="9"/>
      <c r="J14" s="9"/>
      <c r="K14" s="9"/>
      <c r="L14" s="9"/>
      <c r="M14" s="9"/>
      <c r="N14" s="9"/>
      <c r="O14" s="9"/>
      <c r="P14" s="9"/>
      <c r="Q14" s="10"/>
      <c r="R14" s="9"/>
      <c r="U14" s="24"/>
      <c r="V14" s="11"/>
      <c r="W14" s="12"/>
      <c r="X14" s="12"/>
      <c r="Y14" s="12"/>
      <c r="Z14" s="12"/>
      <c r="AA14" s="12"/>
      <c r="AB14" s="12"/>
      <c r="AC14" s="12"/>
      <c r="AD14" s="12"/>
      <c r="AE14" s="12"/>
      <c r="AF14" s="12"/>
      <c r="AG14" s="12"/>
      <c r="AH14" s="12"/>
      <c r="AI14" s="12"/>
      <c r="AJ14" s="13"/>
    </row>
    <row r="15" spans="1:36">
      <c r="C15" s="8"/>
      <c r="D15" s="9"/>
      <c r="E15" s="9"/>
      <c r="F15" s="9"/>
      <c r="G15" s="9"/>
      <c r="H15" s="9"/>
      <c r="I15" s="9"/>
      <c r="J15" s="9"/>
      <c r="K15" s="9"/>
      <c r="L15" s="9"/>
      <c r="M15" s="9"/>
      <c r="N15" s="9"/>
      <c r="O15" s="9"/>
      <c r="P15" s="9"/>
      <c r="Q15" s="10"/>
      <c r="R15" s="9"/>
      <c r="U15" s="24"/>
      <c r="V15" s="9"/>
      <c r="W15" s="9"/>
      <c r="X15" s="9"/>
      <c r="Y15" s="9"/>
      <c r="Z15" s="9"/>
      <c r="AA15" s="9"/>
      <c r="AB15" s="9"/>
      <c r="AC15" s="9"/>
      <c r="AD15" s="9"/>
      <c r="AE15" s="9"/>
      <c r="AF15" s="9"/>
      <c r="AG15" s="9"/>
      <c r="AH15" s="9"/>
      <c r="AI15" s="9"/>
      <c r="AJ15" s="9"/>
    </row>
    <row r="16" spans="1:36">
      <c r="C16" s="8"/>
      <c r="D16" s="9"/>
      <c r="E16" s="9"/>
      <c r="F16" s="9"/>
      <c r="G16" s="9"/>
      <c r="H16" s="9"/>
      <c r="I16" s="9"/>
      <c r="J16" s="9"/>
      <c r="K16" s="9"/>
      <c r="L16" s="9"/>
      <c r="M16" s="9"/>
      <c r="N16" s="9"/>
      <c r="O16" s="9"/>
      <c r="P16" s="9"/>
      <c r="Q16" s="10"/>
      <c r="R16" s="9"/>
      <c r="U16" s="24"/>
      <c r="V16" s="9"/>
      <c r="W16" s="9"/>
      <c r="X16" s="9"/>
      <c r="Y16" s="9"/>
      <c r="Z16" s="9"/>
      <c r="AA16" s="9"/>
      <c r="AB16" s="9"/>
      <c r="AC16" s="9"/>
      <c r="AD16" s="9"/>
      <c r="AE16" s="9"/>
      <c r="AF16" s="9"/>
      <c r="AG16" s="9"/>
      <c r="AH16" s="9"/>
      <c r="AI16" s="9"/>
      <c r="AJ16" s="9"/>
    </row>
    <row r="17" spans="2:36">
      <c r="C17" s="8"/>
      <c r="D17" s="9"/>
      <c r="E17" s="9"/>
      <c r="F17" s="9"/>
      <c r="G17" s="9"/>
      <c r="H17" s="9"/>
      <c r="I17" s="9"/>
      <c r="J17" s="9"/>
      <c r="K17" s="9"/>
      <c r="L17" s="9"/>
      <c r="M17" s="9"/>
      <c r="N17" s="9"/>
      <c r="O17" s="9"/>
      <c r="P17" s="9"/>
      <c r="Q17" s="10"/>
      <c r="R17" s="9"/>
      <c r="U17" s="24"/>
      <c r="V17" s="9"/>
      <c r="W17" s="9"/>
      <c r="X17" s="9"/>
      <c r="Y17" s="9"/>
      <c r="Z17" s="9"/>
      <c r="AA17" s="9"/>
      <c r="AB17" s="9"/>
      <c r="AC17" s="9"/>
      <c r="AD17" s="9"/>
      <c r="AE17" s="9"/>
      <c r="AF17" s="9"/>
      <c r="AG17" s="9"/>
      <c r="AH17" s="9"/>
      <c r="AI17" s="9"/>
      <c r="AJ17" s="9"/>
    </row>
    <row r="18" spans="2:36">
      <c r="C18" s="9"/>
      <c r="D18" s="9"/>
      <c r="E18" s="9"/>
      <c r="F18" s="9"/>
      <c r="G18" s="9"/>
      <c r="H18" s="9"/>
      <c r="I18" s="9"/>
      <c r="J18" s="9"/>
      <c r="K18" s="9"/>
      <c r="L18" s="9"/>
      <c r="M18" s="9"/>
      <c r="N18" s="9"/>
      <c r="O18" s="9"/>
      <c r="P18" s="9"/>
      <c r="Q18" s="9"/>
      <c r="R18" s="9"/>
      <c r="U18" s="24"/>
      <c r="V18" s="9"/>
      <c r="W18" s="9"/>
      <c r="X18" s="9"/>
      <c r="Y18" s="9"/>
      <c r="Z18" s="9"/>
      <c r="AA18" s="9"/>
      <c r="AB18" s="9"/>
      <c r="AC18" s="9"/>
      <c r="AD18" s="9"/>
      <c r="AE18" s="9"/>
      <c r="AF18" s="9"/>
      <c r="AG18" s="9"/>
      <c r="AH18" s="9"/>
      <c r="AI18" s="9"/>
      <c r="AJ18" s="9"/>
    </row>
    <row r="19" spans="2:36" ht="12" customHeight="1" thickBot="1">
      <c r="U19" s="24"/>
    </row>
    <row r="20" spans="2:36" ht="16.5" thickBot="1">
      <c r="B20" s="81" t="s">
        <v>5</v>
      </c>
      <c r="C20" s="35" t="s">
        <v>6</v>
      </c>
      <c r="D20" s="14"/>
      <c r="E20" s="14"/>
      <c r="F20" s="14"/>
      <c r="G20" s="14"/>
      <c r="H20" s="14"/>
      <c r="I20" s="14"/>
      <c r="J20" s="14"/>
      <c r="K20" s="14"/>
      <c r="L20" s="14"/>
      <c r="M20" s="14"/>
      <c r="N20" s="14"/>
      <c r="O20" s="14"/>
      <c r="P20" s="14"/>
      <c r="Q20" s="28"/>
      <c r="R20" s="9"/>
      <c r="T20" s="23" t="s">
        <v>4</v>
      </c>
      <c r="U20" s="33">
        <f>1*LEFT(T20,FIND(" ",T20))</f>
        <v>2</v>
      </c>
      <c r="V20" s="34" t="s">
        <v>6</v>
      </c>
      <c r="W20" s="29"/>
      <c r="X20" s="29"/>
      <c r="Y20" s="29"/>
      <c r="Z20" s="29"/>
      <c r="AA20" s="29"/>
      <c r="AB20" s="29"/>
      <c r="AC20" s="29"/>
      <c r="AD20" s="29"/>
      <c r="AE20" s="29"/>
      <c r="AF20" s="29"/>
      <c r="AG20" s="29"/>
      <c r="AH20" s="29"/>
      <c r="AI20" s="29"/>
      <c r="AJ20" s="30"/>
    </row>
    <row r="21" spans="2:36">
      <c r="C21" s="8"/>
      <c r="D21" s="82"/>
      <c r="E21" s="9"/>
      <c r="F21" s="9"/>
      <c r="G21" s="9"/>
      <c r="H21" s="9"/>
      <c r="I21" s="9"/>
      <c r="J21" s="9"/>
      <c r="K21" s="9"/>
      <c r="L21" s="9"/>
      <c r="M21" s="9"/>
      <c r="N21" s="9"/>
      <c r="O21" s="9"/>
      <c r="P21" s="9"/>
      <c r="Q21" s="10"/>
      <c r="R21" s="9"/>
      <c r="U21" s="24"/>
      <c r="V21" s="8"/>
      <c r="W21" s="82"/>
      <c r="X21" s="9"/>
      <c r="Y21" s="9"/>
      <c r="Z21" s="9"/>
      <c r="AA21" s="9"/>
      <c r="AB21" s="9"/>
      <c r="AC21" s="9"/>
      <c r="AD21" s="9"/>
      <c r="AE21" s="9"/>
      <c r="AF21" s="9"/>
      <c r="AG21" s="9"/>
      <c r="AH21" s="9"/>
      <c r="AI21" s="9"/>
      <c r="AJ21" s="10"/>
    </row>
    <row r="22" spans="2:36">
      <c r="C22" s="8"/>
      <c r="D22" s="82"/>
      <c r="E22" s="9"/>
      <c r="F22" s="9"/>
      <c r="G22" s="9"/>
      <c r="H22" s="9"/>
      <c r="I22" s="9"/>
      <c r="J22" s="9"/>
      <c r="K22" s="9"/>
      <c r="L22" s="9"/>
      <c r="M22" s="9"/>
      <c r="N22" s="9"/>
      <c r="O22" s="9"/>
      <c r="P22" s="9"/>
      <c r="Q22" s="10"/>
      <c r="R22" s="9"/>
      <c r="U22" s="24"/>
      <c r="V22" s="8"/>
      <c r="W22" s="82"/>
      <c r="X22" s="9"/>
      <c r="Y22" s="9"/>
      <c r="Z22" s="9"/>
      <c r="AA22" s="9"/>
      <c r="AB22" s="9"/>
      <c r="AC22" s="9"/>
      <c r="AD22" s="9"/>
      <c r="AE22" s="9"/>
      <c r="AF22" s="9"/>
      <c r="AG22" s="9"/>
      <c r="AH22" s="9"/>
      <c r="AI22" s="9"/>
      <c r="AJ22" s="10"/>
    </row>
    <row r="23" spans="2:36">
      <c r="C23" s="8"/>
      <c r="D23" s="82"/>
      <c r="E23" s="9"/>
      <c r="F23" s="9"/>
      <c r="G23" s="9"/>
      <c r="H23" s="9"/>
      <c r="I23" s="9"/>
      <c r="J23" s="9"/>
      <c r="K23" s="9"/>
      <c r="L23" s="9"/>
      <c r="M23" s="9"/>
      <c r="N23" s="9"/>
      <c r="O23" s="9"/>
      <c r="P23" s="9"/>
      <c r="Q23" s="10"/>
      <c r="R23" s="9"/>
      <c r="U23" s="24"/>
      <c r="V23" s="8"/>
      <c r="W23" s="82"/>
      <c r="X23" s="9"/>
      <c r="Y23" s="9"/>
      <c r="Z23" s="9"/>
      <c r="AA23" s="9"/>
      <c r="AB23" s="9"/>
      <c r="AC23" s="9"/>
      <c r="AD23" s="9"/>
      <c r="AE23" s="9"/>
      <c r="AF23" s="9"/>
      <c r="AG23" s="9"/>
      <c r="AH23" s="9"/>
      <c r="AI23" s="9"/>
      <c r="AJ23" s="10"/>
    </row>
    <row r="24" spans="2:36">
      <c r="C24" s="8"/>
      <c r="D24" s="82"/>
      <c r="E24" s="9"/>
      <c r="F24" s="9"/>
      <c r="G24" s="9"/>
      <c r="H24" s="9"/>
      <c r="I24" s="9"/>
      <c r="J24" s="9"/>
      <c r="K24" s="9"/>
      <c r="L24" s="9"/>
      <c r="M24" s="9"/>
      <c r="N24" s="9"/>
      <c r="O24" s="9"/>
      <c r="P24" s="9"/>
      <c r="Q24" s="10"/>
      <c r="R24" s="9"/>
      <c r="U24" s="24"/>
      <c r="V24" s="8"/>
      <c r="W24" s="82"/>
      <c r="X24" s="9"/>
      <c r="Y24" s="9"/>
      <c r="Z24" s="9"/>
      <c r="AA24" s="9"/>
      <c r="AB24" s="9"/>
      <c r="AC24" s="9"/>
      <c r="AD24" s="9"/>
      <c r="AE24" s="9"/>
      <c r="AF24" s="9"/>
      <c r="AG24" s="9"/>
      <c r="AH24" s="9"/>
      <c r="AI24" s="9"/>
      <c r="AJ24" s="10"/>
    </row>
    <row r="25" spans="2:36">
      <c r="C25" s="8"/>
      <c r="D25" s="82"/>
      <c r="E25" s="9"/>
      <c r="F25" s="9"/>
      <c r="G25" s="9"/>
      <c r="H25" s="9"/>
      <c r="I25" s="9"/>
      <c r="J25" s="9"/>
      <c r="K25" s="9"/>
      <c r="L25" s="9"/>
      <c r="M25" s="9"/>
      <c r="N25" s="9"/>
      <c r="O25" s="9"/>
      <c r="P25" s="9"/>
      <c r="Q25" s="10"/>
      <c r="R25" s="9"/>
      <c r="U25" s="24"/>
      <c r="V25" s="8"/>
      <c r="W25" s="82"/>
      <c r="X25" s="9"/>
      <c r="Y25" s="9"/>
      <c r="Z25" s="9"/>
      <c r="AA25" s="9"/>
      <c r="AB25" s="9"/>
      <c r="AC25" s="9"/>
      <c r="AD25" s="9"/>
      <c r="AE25" s="9"/>
      <c r="AF25" s="9"/>
      <c r="AG25" s="9"/>
      <c r="AH25" s="9"/>
      <c r="AI25" s="9"/>
      <c r="AJ25" s="10"/>
    </row>
    <row r="26" spans="2:36">
      <c r="C26" s="8"/>
      <c r="D26" s="82"/>
      <c r="E26" s="9"/>
      <c r="F26" s="9"/>
      <c r="G26" s="9"/>
      <c r="H26" s="9"/>
      <c r="I26" s="9"/>
      <c r="J26" s="9"/>
      <c r="K26" s="9"/>
      <c r="L26" s="9"/>
      <c r="M26" s="9"/>
      <c r="N26" s="9"/>
      <c r="O26" s="9"/>
      <c r="P26" s="9"/>
      <c r="Q26" s="10"/>
      <c r="R26" s="9"/>
      <c r="U26" s="24"/>
      <c r="V26" s="8"/>
      <c r="W26" s="82"/>
      <c r="X26" s="9"/>
      <c r="Y26" s="9"/>
      <c r="Z26" s="9"/>
      <c r="AA26" s="9"/>
      <c r="AB26" s="9"/>
      <c r="AC26" s="9"/>
      <c r="AD26" s="9"/>
      <c r="AE26" s="9"/>
      <c r="AF26" s="9"/>
      <c r="AG26" s="9"/>
      <c r="AH26" s="9"/>
      <c r="AI26" s="9"/>
      <c r="AJ26" s="10"/>
    </row>
    <row r="27" spans="2:36">
      <c r="C27" s="8"/>
      <c r="D27" s="82"/>
      <c r="E27" s="9"/>
      <c r="F27" s="9"/>
      <c r="G27" s="9"/>
      <c r="H27" s="9"/>
      <c r="I27" s="9"/>
      <c r="J27" s="9"/>
      <c r="K27" s="9"/>
      <c r="L27" s="9"/>
      <c r="M27" s="9"/>
      <c r="N27" s="9"/>
      <c r="O27" s="9"/>
      <c r="P27" s="9"/>
      <c r="Q27" s="10"/>
      <c r="R27" s="9"/>
      <c r="U27" s="24"/>
      <c r="V27" s="8"/>
      <c r="W27" s="82"/>
      <c r="X27" s="9"/>
      <c r="Y27" s="9"/>
      <c r="Z27" s="9"/>
      <c r="AA27" s="9"/>
      <c r="AB27" s="9"/>
      <c r="AC27" s="9"/>
      <c r="AD27" s="9"/>
      <c r="AE27" s="9"/>
      <c r="AF27" s="9"/>
      <c r="AG27" s="9"/>
      <c r="AH27" s="9"/>
      <c r="AI27" s="9"/>
      <c r="AJ27" s="10"/>
    </row>
    <row r="28" spans="2:36">
      <c r="C28" s="8"/>
      <c r="D28" s="82"/>
      <c r="E28" s="9"/>
      <c r="F28" s="9"/>
      <c r="G28" s="9"/>
      <c r="H28" s="9"/>
      <c r="I28" s="9"/>
      <c r="J28" s="9"/>
      <c r="K28" s="9"/>
      <c r="L28" s="9"/>
      <c r="M28" s="9"/>
      <c r="N28" s="9"/>
      <c r="O28" s="9"/>
      <c r="P28" s="9"/>
      <c r="Q28" s="10"/>
      <c r="R28" s="9"/>
      <c r="U28" s="24"/>
      <c r="V28" s="8"/>
      <c r="W28" s="82"/>
      <c r="X28" s="9"/>
      <c r="Y28" s="9"/>
      <c r="Z28" s="9"/>
      <c r="AA28" s="9"/>
      <c r="AB28" s="9"/>
      <c r="AC28" s="9"/>
      <c r="AD28" s="9"/>
      <c r="AE28" s="9"/>
      <c r="AF28" s="9"/>
      <c r="AG28" s="9"/>
      <c r="AH28" s="9"/>
      <c r="AI28" s="9"/>
      <c r="AJ28" s="10"/>
    </row>
    <row r="29" spans="2:36">
      <c r="C29" s="11"/>
      <c r="D29" s="12"/>
      <c r="E29" s="12"/>
      <c r="F29" s="12"/>
      <c r="G29" s="12"/>
      <c r="H29" s="12"/>
      <c r="I29" s="12"/>
      <c r="J29" s="12"/>
      <c r="K29" s="12"/>
      <c r="L29" s="12"/>
      <c r="M29" s="12"/>
      <c r="N29" s="12"/>
      <c r="O29" s="12"/>
      <c r="P29" s="12"/>
      <c r="Q29" s="13"/>
      <c r="R29" s="9"/>
      <c r="U29" s="24"/>
      <c r="V29" s="11"/>
      <c r="W29" s="12"/>
      <c r="X29" s="12"/>
      <c r="Y29" s="12"/>
      <c r="Z29" s="12"/>
      <c r="AA29" s="12"/>
      <c r="AB29" s="12"/>
      <c r="AC29" s="12"/>
      <c r="AD29" s="12"/>
      <c r="AE29" s="12"/>
      <c r="AF29" s="12"/>
      <c r="AG29" s="12"/>
      <c r="AH29" s="12"/>
      <c r="AI29" s="12"/>
      <c r="AJ29" s="13"/>
    </row>
    <row r="30" spans="2:36" ht="9" customHeight="1" thickBot="1">
      <c r="U30" s="24"/>
    </row>
    <row r="31" spans="2:36" ht="16.5" thickBot="1">
      <c r="B31" s="81" t="s">
        <v>7</v>
      </c>
      <c r="C31" s="35" t="s">
        <v>8</v>
      </c>
      <c r="D31" s="14"/>
      <c r="E31" s="14"/>
      <c r="F31" s="14"/>
      <c r="G31" s="14"/>
      <c r="H31" s="6"/>
      <c r="I31" s="6"/>
      <c r="J31" s="6"/>
      <c r="K31" s="6"/>
      <c r="L31" s="6"/>
      <c r="M31" s="6"/>
      <c r="N31" s="6"/>
      <c r="O31" s="6"/>
      <c r="P31" s="6"/>
      <c r="Q31" s="7"/>
      <c r="R31" s="9"/>
      <c r="T31" s="23" t="s">
        <v>4</v>
      </c>
      <c r="U31" s="33">
        <f>1*LEFT(T31,FIND(" ",T31))</f>
        <v>2</v>
      </c>
      <c r="V31" s="34" t="s">
        <v>8</v>
      </c>
      <c r="W31" s="29"/>
      <c r="X31" s="29"/>
      <c r="Y31" s="29"/>
      <c r="Z31" s="29"/>
      <c r="AA31" s="29"/>
      <c r="AB31" s="29"/>
      <c r="AC31" s="29"/>
      <c r="AD31" s="29"/>
      <c r="AE31" s="29"/>
      <c r="AF31" s="29"/>
      <c r="AG31" s="29"/>
      <c r="AH31" s="29"/>
      <c r="AI31" s="29"/>
      <c r="AJ31" s="30"/>
    </row>
    <row r="32" spans="2:36">
      <c r="C32" s="8"/>
      <c r="D32" s="82"/>
      <c r="E32" s="9"/>
      <c r="F32" s="9"/>
      <c r="G32" s="9"/>
      <c r="H32" s="9"/>
      <c r="I32" s="9"/>
      <c r="J32" s="9"/>
      <c r="K32" s="9"/>
      <c r="L32" s="9"/>
      <c r="M32" s="9"/>
      <c r="N32" s="9"/>
      <c r="O32" s="9"/>
      <c r="P32" s="9"/>
      <c r="Q32" s="10"/>
      <c r="R32" s="9"/>
      <c r="U32" s="24"/>
      <c r="V32" s="8"/>
      <c r="W32" s="82"/>
      <c r="X32" s="9"/>
      <c r="Y32" s="9"/>
      <c r="Z32" s="9"/>
      <c r="AA32" s="9"/>
      <c r="AB32" s="9"/>
      <c r="AC32" s="9"/>
      <c r="AD32" s="9"/>
      <c r="AE32" s="9"/>
      <c r="AF32" s="9"/>
      <c r="AG32" s="9"/>
      <c r="AH32" s="9"/>
      <c r="AI32" s="9"/>
      <c r="AJ32" s="10"/>
    </row>
    <row r="33" spans="2:36">
      <c r="C33" s="8"/>
      <c r="D33" s="9"/>
      <c r="E33" s="9"/>
      <c r="F33" s="9"/>
      <c r="G33" s="9"/>
      <c r="H33" s="9"/>
      <c r="I33" s="9"/>
      <c r="J33" s="9"/>
      <c r="K33" s="9"/>
      <c r="L33" s="9"/>
      <c r="M33" s="9"/>
      <c r="N33" s="9"/>
      <c r="O33" s="9"/>
      <c r="P33" s="9"/>
      <c r="Q33" s="10"/>
      <c r="R33" s="9"/>
      <c r="U33" s="24"/>
      <c r="V33" s="8"/>
      <c r="W33" s="9"/>
      <c r="X33" s="9"/>
      <c r="Y33" s="9"/>
      <c r="Z33" s="9"/>
      <c r="AA33" s="9"/>
      <c r="AB33" s="9"/>
      <c r="AC33" s="9"/>
      <c r="AD33" s="9"/>
      <c r="AE33" s="9"/>
      <c r="AF33" s="9"/>
      <c r="AG33" s="9"/>
      <c r="AH33" s="9"/>
      <c r="AI33" s="9"/>
      <c r="AJ33" s="10"/>
    </row>
    <row r="34" spans="2:36">
      <c r="C34" s="8"/>
      <c r="D34" s="9"/>
      <c r="E34" s="9"/>
      <c r="F34" s="9"/>
      <c r="G34" s="9"/>
      <c r="H34" s="9"/>
      <c r="I34" s="9"/>
      <c r="J34" s="9"/>
      <c r="K34" s="9"/>
      <c r="L34" s="9"/>
      <c r="M34" s="9"/>
      <c r="N34" s="9"/>
      <c r="O34" s="9"/>
      <c r="P34" s="9"/>
      <c r="Q34" s="10"/>
      <c r="R34" s="9"/>
      <c r="U34" s="24"/>
      <c r="V34" s="8"/>
      <c r="W34" s="9"/>
      <c r="X34" s="9"/>
      <c r="Y34" s="9"/>
      <c r="Z34" s="9"/>
      <c r="AA34" s="9"/>
      <c r="AB34" s="9"/>
      <c r="AC34" s="9"/>
      <c r="AD34" s="9"/>
      <c r="AE34" s="9"/>
      <c r="AF34" s="9"/>
      <c r="AG34" s="9"/>
      <c r="AH34" s="9"/>
      <c r="AI34" s="9"/>
      <c r="AJ34" s="10"/>
    </row>
    <row r="35" spans="2:36">
      <c r="C35" s="8"/>
      <c r="D35" s="9"/>
      <c r="E35" s="9"/>
      <c r="F35" s="9"/>
      <c r="G35" s="9"/>
      <c r="H35" s="9"/>
      <c r="I35" s="9"/>
      <c r="J35" s="9"/>
      <c r="K35" s="9"/>
      <c r="L35" s="9"/>
      <c r="M35" s="9"/>
      <c r="N35" s="9"/>
      <c r="O35" s="9"/>
      <c r="P35" s="9"/>
      <c r="Q35" s="10"/>
      <c r="R35" s="9"/>
      <c r="U35" s="24"/>
      <c r="V35" s="8"/>
      <c r="W35" s="9"/>
      <c r="X35" s="9"/>
      <c r="Y35" s="9"/>
      <c r="Z35" s="9"/>
      <c r="AA35" s="9"/>
      <c r="AB35" s="9"/>
      <c r="AC35" s="9"/>
      <c r="AD35" s="9"/>
      <c r="AE35" s="9"/>
      <c r="AF35" s="9"/>
      <c r="AG35" s="9"/>
      <c r="AH35" s="9"/>
      <c r="AI35" s="9"/>
      <c r="AJ35" s="10"/>
    </row>
    <row r="36" spans="2:36">
      <c r="C36" s="8"/>
      <c r="D36" s="9"/>
      <c r="E36" s="9"/>
      <c r="F36" s="9"/>
      <c r="G36" s="9"/>
      <c r="H36" s="9"/>
      <c r="I36" s="9"/>
      <c r="J36" s="9"/>
      <c r="K36" s="9"/>
      <c r="L36" s="9"/>
      <c r="M36" s="9"/>
      <c r="N36" s="9"/>
      <c r="O36" s="9"/>
      <c r="P36" s="9"/>
      <c r="Q36" s="10"/>
      <c r="R36" s="9"/>
      <c r="U36" s="24"/>
      <c r="V36" s="8"/>
      <c r="W36" s="9"/>
      <c r="X36" s="9"/>
      <c r="Y36" s="9"/>
      <c r="Z36" s="9"/>
      <c r="AA36" s="9"/>
      <c r="AB36" s="9"/>
      <c r="AC36" s="9"/>
      <c r="AD36" s="9"/>
      <c r="AE36" s="9"/>
      <c r="AF36" s="9"/>
      <c r="AG36" s="9"/>
      <c r="AH36" s="9"/>
      <c r="AI36" s="9"/>
      <c r="AJ36" s="10"/>
    </row>
    <row r="37" spans="2:36">
      <c r="C37" s="8"/>
      <c r="D37" s="9"/>
      <c r="E37" s="9"/>
      <c r="F37" s="9"/>
      <c r="G37" s="9"/>
      <c r="H37" s="9"/>
      <c r="I37" s="9"/>
      <c r="J37" s="9"/>
      <c r="K37" s="9"/>
      <c r="L37" s="9"/>
      <c r="M37" s="9"/>
      <c r="N37" s="9"/>
      <c r="O37" s="9"/>
      <c r="P37" s="9"/>
      <c r="Q37" s="10"/>
      <c r="R37" s="9"/>
      <c r="U37" s="24"/>
      <c r="V37" s="8"/>
      <c r="W37" s="9"/>
      <c r="X37" s="9"/>
      <c r="Y37" s="9"/>
      <c r="Z37" s="9"/>
      <c r="AA37" s="9"/>
      <c r="AB37" s="9"/>
      <c r="AC37" s="9"/>
      <c r="AD37" s="9"/>
      <c r="AE37" s="9"/>
      <c r="AF37" s="9"/>
      <c r="AG37" s="9"/>
      <c r="AH37" s="9"/>
      <c r="AI37" s="9"/>
      <c r="AJ37" s="10"/>
    </row>
    <row r="38" spans="2:36">
      <c r="C38" s="11"/>
      <c r="D38" s="12"/>
      <c r="E38" s="12"/>
      <c r="F38" s="12"/>
      <c r="G38" s="12"/>
      <c r="H38" s="12"/>
      <c r="I38" s="12"/>
      <c r="J38" s="12"/>
      <c r="K38" s="12"/>
      <c r="L38" s="12"/>
      <c r="M38" s="12"/>
      <c r="N38" s="12"/>
      <c r="O38" s="12"/>
      <c r="P38" s="12"/>
      <c r="Q38" s="13"/>
      <c r="R38" s="9"/>
      <c r="U38" s="24"/>
      <c r="V38" s="11"/>
      <c r="W38" s="12"/>
      <c r="X38" s="12"/>
      <c r="Y38" s="12"/>
      <c r="Z38" s="12"/>
      <c r="AA38" s="12"/>
      <c r="AB38" s="12"/>
      <c r="AC38" s="12"/>
      <c r="AD38" s="12"/>
      <c r="AE38" s="12"/>
      <c r="AF38" s="12"/>
      <c r="AG38" s="12"/>
      <c r="AH38" s="12"/>
      <c r="AI38" s="12"/>
      <c r="AJ38" s="13"/>
    </row>
    <row r="39" spans="2:36" ht="9.9499999999999993" customHeight="1" thickBot="1">
      <c r="U39" s="24"/>
    </row>
    <row r="40" spans="2:36" ht="16.5" thickBot="1">
      <c r="B40" s="81" t="s">
        <v>9</v>
      </c>
      <c r="C40" s="35" t="s">
        <v>10</v>
      </c>
      <c r="D40" s="36"/>
      <c r="E40" s="36"/>
      <c r="F40" s="14"/>
      <c r="G40" s="14"/>
      <c r="H40" s="6"/>
      <c r="I40" s="6"/>
      <c r="J40" s="6"/>
      <c r="K40" s="6"/>
      <c r="L40" s="6"/>
      <c r="M40" s="6"/>
      <c r="N40" s="6"/>
      <c r="O40" s="6"/>
      <c r="P40" s="6"/>
      <c r="Q40" s="7"/>
      <c r="R40" s="9"/>
      <c r="T40" s="23" t="s">
        <v>4</v>
      </c>
      <c r="U40" s="33">
        <f>1*LEFT(T40,FIND(" ",T40))</f>
        <v>2</v>
      </c>
      <c r="V40" s="34" t="s">
        <v>10</v>
      </c>
      <c r="W40" s="29"/>
      <c r="X40" s="29"/>
      <c r="Y40" s="29"/>
      <c r="Z40" s="29"/>
      <c r="AA40" s="29"/>
      <c r="AB40" s="29"/>
      <c r="AC40" s="29"/>
      <c r="AD40" s="29"/>
      <c r="AE40" s="29"/>
      <c r="AF40" s="29"/>
      <c r="AG40" s="29"/>
      <c r="AH40" s="29"/>
      <c r="AI40" s="29"/>
      <c r="AJ40" s="30"/>
    </row>
    <row r="41" spans="2:36">
      <c r="C41" s="8"/>
      <c r="D41" s="82"/>
      <c r="E41" s="9"/>
      <c r="F41" s="9"/>
      <c r="G41" s="9"/>
      <c r="H41" s="9"/>
      <c r="I41" s="9"/>
      <c r="J41" s="9"/>
      <c r="K41" s="9"/>
      <c r="L41" s="9"/>
      <c r="M41" s="9"/>
      <c r="N41" s="9"/>
      <c r="O41" s="9"/>
      <c r="P41" s="9"/>
      <c r="Q41" s="10"/>
      <c r="R41" s="9"/>
      <c r="V41" s="8"/>
      <c r="W41" s="82"/>
      <c r="X41" s="9"/>
      <c r="Y41" s="9"/>
      <c r="Z41" s="9"/>
      <c r="AA41" s="9"/>
      <c r="AB41" s="9"/>
      <c r="AC41" s="9"/>
      <c r="AD41" s="9"/>
      <c r="AE41" s="9"/>
      <c r="AF41" s="9"/>
      <c r="AG41" s="9"/>
      <c r="AH41" s="9"/>
      <c r="AI41" s="9"/>
      <c r="AJ41" s="10"/>
    </row>
    <row r="42" spans="2:36">
      <c r="C42" s="8"/>
      <c r="D42" s="9"/>
      <c r="E42" s="9"/>
      <c r="F42" s="9"/>
      <c r="G42" s="9"/>
      <c r="H42" s="9"/>
      <c r="I42" s="9"/>
      <c r="J42" s="9"/>
      <c r="K42" s="9"/>
      <c r="L42" s="9"/>
      <c r="M42" s="9"/>
      <c r="N42" s="9"/>
      <c r="O42" s="9"/>
      <c r="P42" s="9"/>
      <c r="Q42" s="10"/>
      <c r="R42" s="9"/>
      <c r="V42" s="8"/>
      <c r="W42" s="9"/>
      <c r="X42" s="9"/>
      <c r="Y42" s="9"/>
      <c r="Z42" s="9"/>
      <c r="AA42" s="9"/>
      <c r="AB42" s="9"/>
      <c r="AC42" s="9"/>
      <c r="AD42" s="9"/>
      <c r="AE42" s="9"/>
      <c r="AF42" s="9"/>
      <c r="AG42" s="9"/>
      <c r="AH42" s="9"/>
      <c r="AI42" s="9"/>
      <c r="AJ42" s="10"/>
    </row>
    <row r="43" spans="2:36">
      <c r="C43" s="8"/>
      <c r="D43" s="9"/>
      <c r="E43" s="9"/>
      <c r="F43" s="9"/>
      <c r="G43" s="9"/>
      <c r="H43" s="9"/>
      <c r="I43" s="9"/>
      <c r="J43" s="9"/>
      <c r="K43" s="9"/>
      <c r="L43" s="9"/>
      <c r="M43" s="9"/>
      <c r="N43" s="9"/>
      <c r="O43" s="9"/>
      <c r="P43" s="9"/>
      <c r="Q43" s="10"/>
      <c r="R43" s="9"/>
      <c r="V43" s="8"/>
      <c r="W43" s="9"/>
      <c r="X43" s="9"/>
      <c r="Y43" s="9"/>
      <c r="Z43" s="9"/>
      <c r="AA43" s="9"/>
      <c r="AB43" s="9"/>
      <c r="AC43" s="9"/>
      <c r="AD43" s="9"/>
      <c r="AE43" s="9"/>
      <c r="AF43" s="9"/>
      <c r="AG43" s="9"/>
      <c r="AH43" s="9"/>
      <c r="AI43" s="9"/>
      <c r="AJ43" s="10"/>
    </row>
    <row r="44" spans="2:36">
      <c r="C44" s="8"/>
      <c r="D44" s="9"/>
      <c r="E44" s="9"/>
      <c r="F44" s="9"/>
      <c r="G44" s="9"/>
      <c r="H44" s="9"/>
      <c r="I44" s="9"/>
      <c r="J44" s="9"/>
      <c r="K44" s="9"/>
      <c r="L44" s="9"/>
      <c r="M44" s="9"/>
      <c r="N44" s="9"/>
      <c r="O44" s="9"/>
      <c r="P44" s="9"/>
      <c r="Q44" s="10"/>
      <c r="R44" s="9"/>
      <c r="V44" s="8"/>
      <c r="W44" s="9"/>
      <c r="X44" s="9"/>
      <c r="Y44" s="9"/>
      <c r="Z44" s="9"/>
      <c r="AA44" s="9"/>
      <c r="AB44" s="9"/>
      <c r="AC44" s="9"/>
      <c r="AD44" s="9"/>
      <c r="AE44" s="9"/>
      <c r="AF44" s="9"/>
      <c r="AG44" s="9"/>
      <c r="AH44" s="9"/>
      <c r="AI44" s="9"/>
      <c r="AJ44" s="10"/>
    </row>
    <row r="45" spans="2:36">
      <c r="C45" s="8"/>
      <c r="D45" s="9"/>
      <c r="E45" s="9"/>
      <c r="F45" s="9"/>
      <c r="G45" s="9"/>
      <c r="H45" s="9"/>
      <c r="I45" s="9"/>
      <c r="J45" s="9"/>
      <c r="K45" s="9"/>
      <c r="L45" s="9"/>
      <c r="M45" s="9"/>
      <c r="N45" s="9"/>
      <c r="O45" s="9"/>
      <c r="P45" s="9"/>
      <c r="Q45" s="10"/>
      <c r="R45" s="9"/>
      <c r="V45" s="8"/>
      <c r="W45" s="9"/>
      <c r="X45" s="9"/>
      <c r="Y45" s="9"/>
      <c r="Z45" s="9"/>
      <c r="AA45" s="9"/>
      <c r="AB45" s="9"/>
      <c r="AC45" s="9"/>
      <c r="AD45" s="9"/>
      <c r="AE45" s="9"/>
      <c r="AF45" s="9"/>
      <c r="AG45" s="9"/>
      <c r="AH45" s="9"/>
      <c r="AI45" s="9"/>
      <c r="AJ45" s="10"/>
    </row>
    <row r="46" spans="2:36">
      <c r="C46" s="8"/>
      <c r="D46" s="9"/>
      <c r="E46" s="9"/>
      <c r="F46" s="9"/>
      <c r="G46" s="9"/>
      <c r="H46" s="9"/>
      <c r="I46" s="9"/>
      <c r="J46" s="9"/>
      <c r="K46" s="9"/>
      <c r="L46" s="9"/>
      <c r="M46" s="9"/>
      <c r="N46" s="9"/>
      <c r="O46" s="9"/>
      <c r="P46" s="9"/>
      <c r="Q46" s="10"/>
      <c r="R46" s="9"/>
      <c r="V46" s="8"/>
      <c r="W46" s="9"/>
      <c r="X46" s="9"/>
      <c r="Y46" s="9"/>
      <c r="Z46" s="9"/>
      <c r="AA46" s="9"/>
      <c r="AB46" s="9"/>
      <c r="AC46" s="9"/>
      <c r="AD46" s="9"/>
      <c r="AE46" s="9"/>
      <c r="AF46" s="9"/>
      <c r="AG46" s="9"/>
      <c r="AH46" s="9"/>
      <c r="AI46" s="9"/>
      <c r="AJ46" s="10"/>
    </row>
    <row r="47" spans="2:36">
      <c r="C47" s="8"/>
      <c r="D47" s="9"/>
      <c r="E47" s="9"/>
      <c r="F47" s="9"/>
      <c r="G47" s="9"/>
      <c r="H47" s="9"/>
      <c r="I47" s="9"/>
      <c r="J47" s="9"/>
      <c r="K47" s="9"/>
      <c r="L47" s="9"/>
      <c r="M47" s="9"/>
      <c r="N47" s="9"/>
      <c r="O47" s="9"/>
      <c r="P47" s="9"/>
      <c r="Q47" s="10"/>
      <c r="R47" s="9"/>
      <c r="V47" s="8"/>
      <c r="W47" s="9"/>
      <c r="X47" s="9"/>
      <c r="Y47" s="9"/>
      <c r="Z47" s="9"/>
      <c r="AA47" s="9"/>
      <c r="AB47" s="9"/>
      <c r="AC47" s="9"/>
      <c r="AD47" s="9"/>
      <c r="AE47" s="9"/>
      <c r="AF47" s="9"/>
      <c r="AG47" s="9"/>
      <c r="AH47" s="9"/>
      <c r="AI47" s="9"/>
      <c r="AJ47" s="10"/>
    </row>
    <row r="48" spans="2:36">
      <c r="C48" s="8"/>
      <c r="D48" s="9"/>
      <c r="E48" s="9"/>
      <c r="F48" s="9"/>
      <c r="G48" s="9"/>
      <c r="H48" s="9"/>
      <c r="I48" s="9"/>
      <c r="J48" s="9"/>
      <c r="K48" s="9"/>
      <c r="L48" s="9"/>
      <c r="M48" s="9"/>
      <c r="N48" s="9"/>
      <c r="O48" s="9"/>
      <c r="P48" s="9"/>
      <c r="Q48" s="10"/>
      <c r="R48" s="9"/>
      <c r="V48" s="8"/>
      <c r="W48" s="9"/>
      <c r="X48" s="9"/>
      <c r="Y48" s="9"/>
      <c r="Z48" s="9"/>
      <c r="AA48" s="9"/>
      <c r="AB48" s="9"/>
      <c r="AC48" s="9"/>
      <c r="AD48" s="9"/>
      <c r="AE48" s="9"/>
      <c r="AF48" s="9"/>
      <c r="AG48" s="9"/>
      <c r="AH48" s="9"/>
      <c r="AI48" s="9"/>
      <c r="AJ48" s="10"/>
    </row>
    <row r="49" spans="3:36">
      <c r="C49" s="11"/>
      <c r="D49" s="12"/>
      <c r="E49" s="12"/>
      <c r="F49" s="12"/>
      <c r="G49" s="12"/>
      <c r="H49" s="12"/>
      <c r="I49" s="12"/>
      <c r="J49" s="12"/>
      <c r="K49" s="12"/>
      <c r="L49" s="12"/>
      <c r="M49" s="12"/>
      <c r="N49" s="12"/>
      <c r="O49" s="12"/>
      <c r="P49" s="12"/>
      <c r="Q49" s="13"/>
      <c r="R49" s="9"/>
      <c r="V49" s="11"/>
      <c r="W49" s="12"/>
      <c r="X49" s="12"/>
      <c r="Y49" s="12"/>
      <c r="Z49" s="12"/>
      <c r="AA49" s="12"/>
      <c r="AB49" s="12"/>
      <c r="AC49" s="12"/>
      <c r="AD49" s="12"/>
      <c r="AE49" s="12"/>
      <c r="AF49" s="12"/>
      <c r="AG49" s="12"/>
      <c r="AH49" s="12"/>
      <c r="AI49" s="12"/>
      <c r="AJ49" s="13"/>
    </row>
    <row r="50" spans="3:36">
      <c r="C50" s="9"/>
      <c r="D50" s="9"/>
      <c r="E50" s="9"/>
      <c r="F50" s="9"/>
      <c r="G50" s="9"/>
      <c r="H50" s="9"/>
      <c r="I50" s="9"/>
      <c r="J50" s="9"/>
      <c r="K50" s="9"/>
      <c r="L50" s="9"/>
      <c r="M50" s="9"/>
      <c r="N50" s="9"/>
      <c r="O50" s="9"/>
      <c r="P50" s="9"/>
      <c r="Q50" s="9"/>
      <c r="R50" s="9"/>
      <c r="V50" s="9"/>
      <c r="W50" s="9"/>
      <c r="X50" s="9"/>
      <c r="Y50" s="9"/>
      <c r="Z50" s="9"/>
      <c r="AA50" s="9"/>
      <c r="AB50" s="9"/>
      <c r="AC50" s="9"/>
      <c r="AD50" s="9"/>
      <c r="AE50" s="9"/>
      <c r="AF50" s="9"/>
      <c r="AG50" s="9"/>
      <c r="AH50" s="9"/>
      <c r="AI50" s="9"/>
      <c r="AJ50" s="9"/>
    </row>
    <row r="51" spans="3:36">
      <c r="C51" s="80"/>
      <c r="D51" s="80"/>
      <c r="E51" s="80"/>
      <c r="F51" s="80"/>
      <c r="G51" s="80"/>
      <c r="H51" s="80"/>
    </row>
    <row r="52" spans="3:36">
      <c r="C52" s="2" t="s">
        <v>11</v>
      </c>
      <c r="T52" s="18"/>
    </row>
    <row r="53" spans="3:36" ht="28.5">
      <c r="C53" s="3" t="s">
        <v>12</v>
      </c>
      <c r="T53" s="26">
        <f>SUM(U40,U31,U20,U3)</f>
        <v>8</v>
      </c>
    </row>
    <row r="54" spans="3:36">
      <c r="T54" s="25" t="s">
        <v>13</v>
      </c>
    </row>
    <row r="55" spans="3:36" ht="15.95" customHeight="1">
      <c r="C55" t="s">
        <v>14</v>
      </c>
    </row>
    <row r="56" spans="3:36">
      <c r="C56" s="4"/>
      <c r="D56" s="4"/>
      <c r="E56" s="4"/>
      <c r="F56" s="4"/>
      <c r="G56" s="4"/>
      <c r="H56" s="4"/>
      <c r="I56" s="4"/>
      <c r="J56" s="4"/>
      <c r="K56" s="4"/>
      <c r="L56" s="4"/>
      <c r="M56" s="4"/>
      <c r="N56" s="4"/>
      <c r="O56" s="4"/>
      <c r="P56" s="4"/>
      <c r="Q56" s="4"/>
      <c r="S56" s="4"/>
      <c r="T56" s="4"/>
      <c r="U56" s="4"/>
      <c r="V56" s="4"/>
      <c r="W56" s="4"/>
      <c r="X56" s="4"/>
      <c r="Y56" s="4"/>
      <c r="Z56" s="4"/>
      <c r="AA56" s="4"/>
      <c r="AB56" s="4"/>
      <c r="AC56" s="4"/>
      <c r="AD56" s="4"/>
      <c r="AE56" s="4"/>
      <c r="AF56" s="4"/>
    </row>
    <row r="57" spans="3:36">
      <c r="C57" s="1"/>
      <c r="D57" s="1"/>
      <c r="E57" s="1"/>
      <c r="F57" s="1"/>
      <c r="G57" s="1"/>
      <c r="H57" s="1"/>
      <c r="I57" s="1"/>
      <c r="J57" s="1"/>
      <c r="K57" s="1"/>
      <c r="L57" s="1"/>
      <c r="M57" s="1"/>
      <c r="N57" s="1"/>
      <c r="O57" s="1"/>
      <c r="P57" s="1"/>
      <c r="Q57" s="1"/>
      <c r="S57" s="1"/>
      <c r="T57" s="1"/>
      <c r="U57" s="1"/>
      <c r="V57" s="1"/>
      <c r="W57" s="1"/>
      <c r="X57" s="1"/>
      <c r="Y57" s="1"/>
      <c r="Z57" s="1"/>
      <c r="AA57" s="1"/>
      <c r="AB57" s="1"/>
      <c r="AC57" s="1"/>
      <c r="AD57" s="1"/>
      <c r="AE57" s="1"/>
      <c r="AF57" s="1"/>
    </row>
    <row r="58" spans="3:36">
      <c r="C58" s="1"/>
      <c r="D58" s="1"/>
      <c r="E58" s="1"/>
      <c r="F58" s="1"/>
      <c r="G58" s="1"/>
      <c r="H58" s="1"/>
      <c r="I58" s="1"/>
      <c r="J58" s="1"/>
      <c r="K58" s="1"/>
      <c r="L58" s="1"/>
      <c r="M58" s="1"/>
      <c r="N58" s="1"/>
      <c r="O58" s="1"/>
      <c r="P58" s="1"/>
      <c r="Q58" s="1"/>
      <c r="S58" s="1"/>
      <c r="T58" s="1"/>
      <c r="U58" s="1"/>
      <c r="V58" s="1"/>
      <c r="W58" s="1"/>
      <c r="X58" s="1"/>
      <c r="Y58" s="1"/>
      <c r="Z58" s="1"/>
      <c r="AA58" s="1"/>
      <c r="AB58" s="1"/>
      <c r="AC58" s="1"/>
      <c r="AD58" s="1"/>
      <c r="AE58" s="1"/>
      <c r="AF58" s="1"/>
    </row>
    <row r="59" spans="3:36">
      <c r="C59" s="1"/>
      <c r="D59" s="1"/>
      <c r="E59" s="1"/>
      <c r="F59" s="1"/>
      <c r="G59" s="1"/>
      <c r="H59" s="1"/>
      <c r="I59" s="1"/>
      <c r="J59" s="1"/>
      <c r="K59" s="1"/>
      <c r="L59" s="1"/>
      <c r="M59" s="1"/>
      <c r="N59" s="1"/>
      <c r="O59" s="1"/>
      <c r="P59" s="1"/>
      <c r="Q59" s="1"/>
      <c r="S59" s="1"/>
      <c r="T59" s="1"/>
      <c r="U59" s="1"/>
      <c r="V59" s="1"/>
      <c r="W59" s="1"/>
      <c r="X59" s="1"/>
      <c r="Y59" s="1"/>
      <c r="Z59" s="1"/>
      <c r="AA59" s="1"/>
      <c r="AB59" s="1"/>
      <c r="AC59" s="1"/>
      <c r="AD59" s="1"/>
      <c r="AE59" s="1"/>
      <c r="AF59" s="1"/>
    </row>
    <row r="60" spans="3:36">
      <c r="C60" s="1"/>
      <c r="D60" s="1"/>
      <c r="E60" s="1"/>
      <c r="F60" s="1"/>
      <c r="G60" s="1"/>
      <c r="H60" s="1"/>
      <c r="I60" s="1"/>
      <c r="J60" s="1"/>
      <c r="K60" s="1"/>
      <c r="L60" s="1"/>
      <c r="M60" s="1"/>
      <c r="N60" s="1"/>
      <c r="O60" s="1"/>
      <c r="P60" s="1"/>
      <c r="Q60" s="1"/>
      <c r="S60" s="1"/>
      <c r="T60" s="1"/>
      <c r="U60" s="1"/>
      <c r="V60" s="1"/>
      <c r="W60" s="1"/>
      <c r="X60" s="1"/>
      <c r="Y60" s="1"/>
      <c r="Z60" s="1"/>
      <c r="AA60" s="1"/>
      <c r="AB60" s="1"/>
      <c r="AC60" s="1"/>
      <c r="AD60" s="1"/>
      <c r="AE60" s="1"/>
      <c r="AF60" s="1"/>
    </row>
    <row r="62" spans="3:36" ht="3" customHeight="1"/>
    <row r="63" spans="3:36" ht="11.1" customHeight="1">
      <c r="C63" s="16" t="s">
        <v>15</v>
      </c>
    </row>
    <row r="64" spans="3:36" ht="6.95" customHeight="1"/>
    <row r="65" spans="3:14" ht="11.1" customHeight="1">
      <c r="C65" s="5"/>
      <c r="E65" s="17" t="s">
        <v>16</v>
      </c>
    </row>
    <row r="66" spans="3:14" ht="5.0999999999999996" customHeight="1"/>
    <row r="67" spans="3:14" ht="11.1" customHeight="1">
      <c r="C67" s="5"/>
    </row>
    <row r="68" spans="3:14" ht="6" customHeight="1"/>
    <row r="69" spans="3:14" ht="11.1" customHeight="1">
      <c r="C69" s="5"/>
    </row>
    <row r="70" spans="3:14" ht="6" customHeight="1"/>
    <row r="71" spans="3:14" ht="11.1" customHeight="1"/>
    <row r="72" spans="3:14">
      <c r="C72" s="17" t="s">
        <v>17</v>
      </c>
      <c r="F72" s="4"/>
      <c r="G72" s="4"/>
      <c r="H72" s="4"/>
      <c r="I72" s="4"/>
      <c r="J72" s="4"/>
      <c r="K72" s="4"/>
    </row>
    <row r="73" spans="3:14" ht="27.95" customHeight="1">
      <c r="C73" t="s">
        <v>18</v>
      </c>
      <c r="F73" s="4"/>
      <c r="G73" s="4"/>
      <c r="H73" s="83"/>
      <c r="I73" s="4"/>
      <c r="J73" s="4"/>
      <c r="K73" s="4"/>
      <c r="L73" s="4"/>
      <c r="M73" s="4"/>
      <c r="N73" s="83"/>
    </row>
    <row r="74" spans="3:14" ht="69" customHeight="1">
      <c r="C74" t="s">
        <v>19</v>
      </c>
      <c r="F74" s="1"/>
      <c r="G74" s="1"/>
      <c r="H74" s="1"/>
      <c r="I74" s="1"/>
      <c r="J74" s="1"/>
      <c r="K74" s="1"/>
      <c r="L74" s="1"/>
      <c r="M74" s="1"/>
      <c r="N74" s="1"/>
    </row>
    <row r="76" spans="3:14">
      <c r="F76" s="15"/>
    </row>
  </sheetData>
  <phoneticPr fontId="3" type="noConversion"/>
  <pageMargins left="0.25" right="0.25" top="0.75" bottom="0.75" header="0.3" footer="0.3"/>
  <pageSetup paperSize="9" scale="41" orientation="landscape" r:id="rId1"/>
  <headerFooter>
    <oddFooter>&amp;C&amp;"Calibri (Leipäteksti),Regular"&amp;9Riistanarvonmääritys. Lomake 1  Alue  |   © Tommi Häyrynen 2017</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'ExcelDataKäsittely-ÄLÄ KOSKE!'!$B$1:$B$3</xm:f>
          </x14:formula1>
          <xm:sqref>T3 T20 T31 T40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84"/>
  <sheetViews>
    <sheetView showGridLines="0" topLeftCell="A42" zoomScale="90" zoomScaleNormal="90" workbookViewId="0">
      <selection activeCell="V61" sqref="V61"/>
    </sheetView>
  </sheetViews>
  <sheetFormatPr defaultColWidth="11" defaultRowHeight="15.75"/>
  <cols>
    <col min="1" max="1" width="4" customWidth="1"/>
    <col min="2" max="2" width="2.625" customWidth="1"/>
    <col min="3" max="3" width="1.875" customWidth="1"/>
    <col min="4" max="4" width="1.625" customWidth="1"/>
    <col min="5" max="5" width="9.875" customWidth="1"/>
    <col min="6" max="6" width="1.5" customWidth="1"/>
    <col min="7" max="7" width="1.875" customWidth="1"/>
    <col min="8" max="8" width="10.625" customWidth="1"/>
    <col min="9" max="9" width="5.375" hidden="1" customWidth="1"/>
    <col min="10" max="10" width="1.5" customWidth="1"/>
    <col min="11" max="11" width="1.875" customWidth="1"/>
    <col min="12" max="12" width="6.5" customWidth="1"/>
    <col min="13" max="13" width="5" customWidth="1"/>
    <col min="14" max="14" width="2.375" customWidth="1"/>
    <col min="15" max="15" width="10.5" hidden="1" customWidth="1"/>
    <col min="16" max="16" width="10.875" hidden="1" customWidth="1"/>
    <col min="17" max="17" width="7.625" customWidth="1"/>
    <col min="18" max="18" width="7.625" hidden="1" customWidth="1"/>
    <col min="19" max="19" width="1.875" customWidth="1"/>
    <col min="20" max="20" width="25.125" customWidth="1"/>
    <col min="21" max="21" width="5.625" customWidth="1"/>
  </cols>
  <sheetData>
    <row r="1" spans="1:36" ht="36.75" thickBot="1">
      <c r="A1" s="37">
        <v>2</v>
      </c>
      <c r="C1" s="37" t="s">
        <v>20</v>
      </c>
    </row>
    <row r="2" spans="1:36" ht="19.5" thickBot="1">
      <c r="T2" s="31" t="s">
        <v>1</v>
      </c>
      <c r="U2" s="29"/>
      <c r="V2" s="29"/>
      <c r="W2" s="29"/>
      <c r="X2" s="29"/>
      <c r="Y2" s="29"/>
      <c r="Z2" s="29"/>
      <c r="AA2" s="29"/>
      <c r="AB2" s="29"/>
      <c r="AC2" s="29"/>
      <c r="AD2" s="29"/>
      <c r="AE2" s="29"/>
      <c r="AF2" s="29"/>
      <c r="AG2" s="29"/>
      <c r="AH2" s="29"/>
      <c r="AI2" s="29"/>
      <c r="AJ2" s="30"/>
    </row>
    <row r="3" spans="1:36" ht="16.5" thickBot="1">
      <c r="B3" s="81" t="s">
        <v>2</v>
      </c>
      <c r="C3" s="34" t="s">
        <v>21</v>
      </c>
      <c r="D3" s="29"/>
      <c r="E3" s="29"/>
      <c r="F3" s="29"/>
      <c r="G3" s="29"/>
      <c r="H3" s="29"/>
      <c r="I3" s="29"/>
      <c r="J3" s="29"/>
      <c r="K3" s="29"/>
      <c r="L3" s="29"/>
      <c r="M3" s="29"/>
      <c r="N3" s="29"/>
      <c r="O3" s="29"/>
      <c r="P3" s="29"/>
      <c r="Q3" s="30"/>
      <c r="R3" s="9"/>
      <c r="T3" s="27" t="s">
        <v>4</v>
      </c>
      <c r="U3" s="32">
        <f>1*LEFT(T3,FIND(" ",T3))</f>
        <v>2</v>
      </c>
      <c r="V3" s="34" t="s">
        <v>21</v>
      </c>
      <c r="W3" s="29"/>
      <c r="X3" s="29"/>
      <c r="Y3" s="29"/>
      <c r="Z3" s="29"/>
      <c r="AA3" s="29"/>
      <c r="AB3" s="29"/>
      <c r="AC3" s="29"/>
      <c r="AD3" s="29"/>
      <c r="AE3" s="29"/>
      <c r="AF3" s="29"/>
      <c r="AG3" s="29"/>
      <c r="AH3" s="29"/>
      <c r="AI3" s="29"/>
      <c r="AJ3" s="30"/>
    </row>
    <row r="4" spans="1:36">
      <c r="C4" s="8"/>
      <c r="D4" s="82"/>
      <c r="E4" s="9"/>
      <c r="F4" s="9"/>
      <c r="G4" s="9"/>
      <c r="H4" s="9"/>
      <c r="I4" s="9"/>
      <c r="J4" s="9"/>
      <c r="K4" s="9"/>
      <c r="L4" s="9"/>
      <c r="M4" s="9"/>
      <c r="N4" s="9"/>
      <c r="O4" s="9"/>
      <c r="P4" s="9"/>
      <c r="Q4" s="10"/>
      <c r="R4" s="9"/>
      <c r="U4" s="24"/>
      <c r="V4" s="8"/>
      <c r="W4" s="82"/>
      <c r="X4" s="9"/>
      <c r="Y4" s="9"/>
      <c r="Z4" s="9"/>
      <c r="AA4" s="9"/>
      <c r="AB4" s="9"/>
      <c r="AC4" s="9"/>
      <c r="AD4" s="9"/>
      <c r="AE4" s="9"/>
      <c r="AF4" s="9"/>
      <c r="AG4" s="9"/>
      <c r="AH4" s="9"/>
      <c r="AI4" s="9"/>
      <c r="AJ4" s="10"/>
    </row>
    <row r="5" spans="1:36">
      <c r="C5" s="8"/>
      <c r="D5" s="9"/>
      <c r="E5" s="9"/>
      <c r="F5" s="9"/>
      <c r="G5" s="9"/>
      <c r="H5" s="9"/>
      <c r="I5" s="9"/>
      <c r="J5" s="9"/>
      <c r="K5" s="9"/>
      <c r="L5" s="9"/>
      <c r="M5" s="9"/>
      <c r="N5" s="9"/>
      <c r="O5" s="9"/>
      <c r="P5" s="9"/>
      <c r="Q5" s="10"/>
      <c r="R5" s="9"/>
      <c r="U5" s="24"/>
      <c r="V5" s="8"/>
      <c r="W5" s="9"/>
      <c r="X5" s="9"/>
      <c r="Y5" s="9"/>
      <c r="Z5" s="9"/>
      <c r="AA5" s="9"/>
      <c r="AB5" s="9"/>
      <c r="AC5" s="9"/>
      <c r="AD5" s="9"/>
      <c r="AE5" s="9"/>
      <c r="AF5" s="9"/>
      <c r="AG5" s="9"/>
      <c r="AH5" s="9"/>
      <c r="AI5" s="9"/>
      <c r="AJ5" s="10"/>
    </row>
    <row r="6" spans="1:36">
      <c r="C6" s="8"/>
      <c r="D6" s="9"/>
      <c r="E6" s="9"/>
      <c r="F6" s="9"/>
      <c r="G6" s="9"/>
      <c r="H6" s="9"/>
      <c r="I6" s="9"/>
      <c r="J6" s="9"/>
      <c r="K6" s="9"/>
      <c r="L6" s="9"/>
      <c r="M6" s="9"/>
      <c r="N6" s="9"/>
      <c r="O6" s="9"/>
      <c r="P6" s="9"/>
      <c r="Q6" s="10"/>
      <c r="R6" s="9"/>
      <c r="U6" s="24"/>
      <c r="V6" s="8"/>
      <c r="W6" s="9"/>
      <c r="X6" s="9"/>
      <c r="Y6" s="9"/>
      <c r="Z6" s="9"/>
      <c r="AA6" s="9"/>
      <c r="AB6" s="9"/>
      <c r="AC6" s="9"/>
      <c r="AD6" s="9"/>
      <c r="AE6" s="9"/>
      <c r="AF6" s="9"/>
      <c r="AG6" s="9"/>
      <c r="AH6" s="9"/>
      <c r="AI6" s="9"/>
      <c r="AJ6" s="10"/>
    </row>
    <row r="7" spans="1:36">
      <c r="C7" s="8"/>
      <c r="D7" s="9"/>
      <c r="E7" s="9"/>
      <c r="F7" s="9"/>
      <c r="G7" s="9"/>
      <c r="H7" s="9"/>
      <c r="I7" s="9"/>
      <c r="J7" s="9"/>
      <c r="K7" s="9"/>
      <c r="L7" s="9"/>
      <c r="M7" s="9"/>
      <c r="N7" s="9"/>
      <c r="O7" s="9"/>
      <c r="P7" s="9"/>
      <c r="Q7" s="10"/>
      <c r="R7" s="9"/>
      <c r="U7" s="24"/>
      <c r="V7" s="8"/>
      <c r="W7" s="9"/>
      <c r="X7" s="9"/>
      <c r="Y7" s="9"/>
      <c r="Z7" s="9"/>
      <c r="AA7" s="9"/>
      <c r="AB7" s="9"/>
      <c r="AC7" s="9"/>
      <c r="AD7" s="9"/>
      <c r="AE7" s="9"/>
      <c r="AF7" s="9"/>
      <c r="AG7" s="9"/>
      <c r="AH7" s="9"/>
      <c r="AI7" s="9"/>
      <c r="AJ7" s="10"/>
    </row>
    <row r="8" spans="1:36">
      <c r="C8" s="8"/>
      <c r="D8" s="9"/>
      <c r="E8" s="9"/>
      <c r="F8" s="9"/>
      <c r="G8" s="9"/>
      <c r="H8" s="9"/>
      <c r="I8" s="9"/>
      <c r="J8" s="9"/>
      <c r="K8" s="9"/>
      <c r="L8" s="9"/>
      <c r="M8" s="9"/>
      <c r="N8" s="9"/>
      <c r="O8" s="9"/>
      <c r="P8" s="9"/>
      <c r="Q8" s="10"/>
      <c r="R8" s="9"/>
      <c r="U8" s="24"/>
      <c r="V8" s="8"/>
      <c r="W8" s="9"/>
      <c r="X8" s="9"/>
      <c r="Y8" s="9"/>
      <c r="Z8" s="9"/>
      <c r="AA8" s="9"/>
      <c r="AB8" s="9"/>
      <c r="AC8" s="9"/>
      <c r="AD8" s="9"/>
      <c r="AE8" s="9"/>
      <c r="AF8" s="9"/>
      <c r="AG8" s="9"/>
      <c r="AH8" s="9"/>
      <c r="AI8" s="9"/>
      <c r="AJ8" s="10"/>
    </row>
    <row r="9" spans="1:36">
      <c r="C9" s="8"/>
      <c r="D9" s="9"/>
      <c r="E9" s="9"/>
      <c r="F9" s="9"/>
      <c r="G9" s="9"/>
      <c r="H9" s="9"/>
      <c r="I9" s="9"/>
      <c r="J9" s="9"/>
      <c r="K9" s="9"/>
      <c r="L9" s="9"/>
      <c r="M9" s="9"/>
      <c r="N9" s="9"/>
      <c r="O9" s="9"/>
      <c r="P9" s="9"/>
      <c r="Q9" s="10"/>
      <c r="R9" s="9"/>
      <c r="U9" s="24"/>
      <c r="V9" s="8"/>
      <c r="W9" s="9"/>
      <c r="X9" s="9"/>
      <c r="Y9" s="9"/>
      <c r="Z9" s="9"/>
      <c r="AA9" s="9"/>
      <c r="AB9" s="9"/>
      <c r="AC9" s="9"/>
      <c r="AD9" s="9"/>
      <c r="AE9" s="9"/>
      <c r="AF9" s="9"/>
      <c r="AG9" s="9"/>
      <c r="AH9" s="9"/>
      <c r="AI9" s="9"/>
      <c r="AJ9" s="10"/>
    </row>
    <row r="10" spans="1:36">
      <c r="C10" s="8"/>
      <c r="D10" s="9"/>
      <c r="E10" s="9"/>
      <c r="F10" s="9"/>
      <c r="G10" s="9"/>
      <c r="H10" s="9"/>
      <c r="I10" s="9"/>
      <c r="J10" s="9"/>
      <c r="K10" s="9"/>
      <c r="L10" s="9"/>
      <c r="M10" s="9"/>
      <c r="N10" s="9"/>
      <c r="O10" s="9"/>
      <c r="P10" s="9"/>
      <c r="Q10" s="10"/>
      <c r="R10" s="9"/>
      <c r="U10" s="24"/>
      <c r="V10" s="8"/>
      <c r="W10" s="9"/>
      <c r="X10" s="9"/>
      <c r="Y10" s="9"/>
      <c r="Z10" s="9"/>
      <c r="AA10" s="9"/>
      <c r="AB10" s="9"/>
      <c r="AC10" s="9"/>
      <c r="AD10" s="9"/>
      <c r="AE10" s="9"/>
      <c r="AF10" s="9"/>
      <c r="AG10" s="9"/>
      <c r="AH10" s="9"/>
      <c r="AI10" s="9"/>
      <c r="AJ10" s="10"/>
    </row>
    <row r="11" spans="1:36">
      <c r="C11" s="8"/>
      <c r="D11" s="9"/>
      <c r="E11" s="9"/>
      <c r="F11" s="9"/>
      <c r="G11" s="9"/>
      <c r="H11" s="9"/>
      <c r="I11" s="9"/>
      <c r="J11" s="9"/>
      <c r="K11" s="9"/>
      <c r="L11" s="9"/>
      <c r="M11" s="9"/>
      <c r="N11" s="9"/>
      <c r="O11" s="9"/>
      <c r="P11" s="9"/>
      <c r="Q11" s="10"/>
      <c r="R11" s="9"/>
      <c r="U11" s="24"/>
      <c r="V11" s="8"/>
      <c r="W11" s="9"/>
      <c r="X11" s="9"/>
      <c r="Y11" s="9"/>
      <c r="Z11" s="9"/>
      <c r="AA11" s="9"/>
      <c r="AB11" s="9"/>
      <c r="AC11" s="9"/>
      <c r="AD11" s="9"/>
      <c r="AE11" s="9"/>
      <c r="AF11" s="9"/>
      <c r="AG11" s="9"/>
      <c r="AH11" s="9"/>
      <c r="AI11" s="9"/>
      <c r="AJ11" s="10"/>
    </row>
    <row r="12" spans="1:36">
      <c r="C12" s="8"/>
      <c r="D12" s="9"/>
      <c r="E12" s="9"/>
      <c r="F12" s="9"/>
      <c r="G12" s="9"/>
      <c r="H12" s="9"/>
      <c r="I12" s="9"/>
      <c r="J12" s="9"/>
      <c r="K12" s="9"/>
      <c r="L12" s="9"/>
      <c r="M12" s="9"/>
      <c r="N12" s="9"/>
      <c r="O12" s="9"/>
      <c r="P12" s="9"/>
      <c r="Q12" s="10"/>
      <c r="R12" s="9"/>
      <c r="U12" s="24"/>
      <c r="V12" s="8"/>
      <c r="W12" s="9"/>
      <c r="X12" s="9"/>
      <c r="Y12" s="9"/>
      <c r="Z12" s="9"/>
      <c r="AA12" s="9"/>
      <c r="AB12" s="9"/>
      <c r="AC12" s="9"/>
      <c r="AD12" s="9"/>
      <c r="AE12" s="9"/>
      <c r="AF12" s="9"/>
      <c r="AG12" s="9"/>
      <c r="AH12" s="9"/>
      <c r="AI12" s="9"/>
      <c r="AJ12" s="10"/>
    </row>
    <row r="13" spans="1:36">
      <c r="C13" s="8"/>
      <c r="D13" s="9"/>
      <c r="E13" s="9"/>
      <c r="F13" s="9"/>
      <c r="G13" s="9"/>
      <c r="H13" s="9"/>
      <c r="I13" s="9"/>
      <c r="J13" s="9"/>
      <c r="K13" s="9"/>
      <c r="L13" s="9"/>
      <c r="M13" s="9"/>
      <c r="N13" s="9"/>
      <c r="O13" s="9"/>
      <c r="P13" s="9"/>
      <c r="Q13" s="10"/>
      <c r="R13" s="9"/>
      <c r="U13" s="24"/>
      <c r="V13" s="8"/>
      <c r="W13" s="9"/>
      <c r="X13" s="9"/>
      <c r="Y13" s="9"/>
      <c r="Z13" s="9"/>
      <c r="AA13" s="9"/>
      <c r="AB13" s="9"/>
      <c r="AC13" s="9"/>
      <c r="AD13" s="9"/>
      <c r="AE13" s="9"/>
      <c r="AF13" s="9"/>
      <c r="AG13" s="9"/>
      <c r="AH13" s="9"/>
      <c r="AI13" s="9"/>
      <c r="AJ13" s="10"/>
    </row>
    <row r="14" spans="1:36">
      <c r="C14" s="9"/>
      <c r="D14" s="9"/>
      <c r="E14" s="9"/>
      <c r="F14" s="9"/>
      <c r="G14" s="9"/>
      <c r="H14" s="9"/>
      <c r="I14" s="9"/>
      <c r="J14" s="9"/>
      <c r="K14" s="9"/>
      <c r="L14" s="9"/>
      <c r="M14" s="9"/>
      <c r="N14" s="9"/>
      <c r="O14" s="9"/>
      <c r="P14" s="9"/>
      <c r="Q14" s="9"/>
      <c r="R14" s="9"/>
      <c r="U14" s="24"/>
      <c r="V14" s="9"/>
      <c r="W14" s="9"/>
      <c r="X14" s="9"/>
      <c r="Y14" s="9"/>
      <c r="Z14" s="9"/>
      <c r="AA14" s="9"/>
      <c r="AB14" s="9"/>
      <c r="AC14" s="9"/>
      <c r="AD14" s="9"/>
      <c r="AE14" s="9"/>
      <c r="AF14" s="9"/>
      <c r="AG14" s="9"/>
      <c r="AH14" s="9"/>
      <c r="AI14" s="9"/>
      <c r="AJ14" s="9"/>
    </row>
    <row r="15" spans="1:36" ht="12" customHeight="1" thickBot="1">
      <c r="U15" s="24"/>
    </row>
    <row r="16" spans="1:36" ht="16.5" thickBot="1">
      <c r="B16" s="81" t="s">
        <v>5</v>
      </c>
      <c r="C16" s="35" t="s">
        <v>22</v>
      </c>
      <c r="D16" s="14"/>
      <c r="E16" s="14"/>
      <c r="F16" s="14"/>
      <c r="G16" s="14"/>
      <c r="H16" s="14"/>
      <c r="I16" s="14"/>
      <c r="J16" s="14"/>
      <c r="K16" s="14"/>
      <c r="L16" s="14"/>
      <c r="M16" s="14"/>
      <c r="N16" s="14"/>
      <c r="O16" s="14"/>
      <c r="P16" s="14"/>
      <c r="Q16" s="28"/>
      <c r="R16" s="9"/>
      <c r="T16" s="23" t="s">
        <v>4</v>
      </c>
      <c r="U16" s="33">
        <f>1*LEFT(T16,FIND(" ",T16))</f>
        <v>2</v>
      </c>
      <c r="V16" s="34" t="s">
        <v>22</v>
      </c>
      <c r="W16" s="29"/>
      <c r="X16" s="29"/>
      <c r="Y16" s="29"/>
      <c r="Z16" s="29"/>
      <c r="AA16" s="29"/>
      <c r="AB16" s="29"/>
      <c r="AC16" s="29"/>
      <c r="AD16" s="29"/>
      <c r="AE16" s="29"/>
      <c r="AF16" s="29"/>
      <c r="AG16" s="29"/>
      <c r="AH16" s="29"/>
      <c r="AI16" s="29"/>
      <c r="AJ16" s="30"/>
    </row>
    <row r="17" spans="2:36">
      <c r="C17" s="8"/>
      <c r="D17" s="82"/>
      <c r="E17" s="9"/>
      <c r="F17" s="9"/>
      <c r="G17" s="9"/>
      <c r="H17" s="9"/>
      <c r="I17" s="9"/>
      <c r="J17" s="9"/>
      <c r="K17" s="9"/>
      <c r="L17" s="9"/>
      <c r="M17" s="9"/>
      <c r="N17" s="9"/>
      <c r="O17" s="9"/>
      <c r="P17" s="9"/>
      <c r="Q17" s="10"/>
      <c r="R17" s="9"/>
      <c r="U17" s="24"/>
      <c r="V17" s="8"/>
      <c r="W17" s="82"/>
      <c r="X17" s="9"/>
      <c r="Y17" s="9"/>
      <c r="Z17" s="9"/>
      <c r="AA17" s="9"/>
      <c r="AB17" s="9"/>
      <c r="AC17" s="9"/>
      <c r="AD17" s="9"/>
      <c r="AE17" s="9"/>
      <c r="AF17" s="9"/>
      <c r="AG17" s="9"/>
      <c r="AH17" s="9"/>
      <c r="AI17" s="9"/>
      <c r="AJ17" s="10"/>
    </row>
    <row r="18" spans="2:36">
      <c r="C18" s="8"/>
      <c r="D18" s="82"/>
      <c r="E18" s="9"/>
      <c r="F18" s="9"/>
      <c r="G18" s="9"/>
      <c r="H18" s="9"/>
      <c r="I18" s="9"/>
      <c r="J18" s="9"/>
      <c r="K18" s="9"/>
      <c r="L18" s="9"/>
      <c r="M18" s="9"/>
      <c r="N18" s="9"/>
      <c r="O18" s="9"/>
      <c r="P18" s="9"/>
      <c r="Q18" s="10"/>
      <c r="R18" s="9"/>
      <c r="U18" s="24"/>
      <c r="V18" s="8"/>
      <c r="W18" s="82"/>
      <c r="X18" s="9"/>
      <c r="Y18" s="9"/>
      <c r="Z18" s="9"/>
      <c r="AA18" s="9"/>
      <c r="AB18" s="9"/>
      <c r="AC18" s="9"/>
      <c r="AD18" s="9"/>
      <c r="AE18" s="9"/>
      <c r="AF18" s="9"/>
      <c r="AG18" s="9"/>
      <c r="AH18" s="9"/>
      <c r="AI18" s="9"/>
      <c r="AJ18" s="10"/>
    </row>
    <row r="19" spans="2:36">
      <c r="C19" s="8"/>
      <c r="D19" s="82"/>
      <c r="E19" s="9"/>
      <c r="F19" s="9"/>
      <c r="G19" s="9"/>
      <c r="H19" s="9"/>
      <c r="I19" s="9"/>
      <c r="J19" s="9"/>
      <c r="K19" s="9"/>
      <c r="L19" s="9"/>
      <c r="M19" s="9"/>
      <c r="N19" s="9"/>
      <c r="O19" s="9"/>
      <c r="P19" s="9"/>
      <c r="Q19" s="10"/>
      <c r="R19" s="9"/>
      <c r="U19" s="24"/>
      <c r="V19" s="8"/>
      <c r="W19" s="82"/>
      <c r="X19" s="9"/>
      <c r="Y19" s="9"/>
      <c r="Z19" s="9"/>
      <c r="AA19" s="9"/>
      <c r="AB19" s="9"/>
      <c r="AC19" s="9"/>
      <c r="AD19" s="9"/>
      <c r="AE19" s="9"/>
      <c r="AF19" s="9"/>
      <c r="AG19" s="9"/>
      <c r="AH19" s="9"/>
      <c r="AI19" s="9"/>
      <c r="AJ19" s="10"/>
    </row>
    <row r="20" spans="2:36">
      <c r="C20" s="8"/>
      <c r="D20" s="82"/>
      <c r="E20" s="9"/>
      <c r="F20" s="9"/>
      <c r="G20" s="9"/>
      <c r="H20" s="9"/>
      <c r="I20" s="9"/>
      <c r="J20" s="9"/>
      <c r="K20" s="9"/>
      <c r="L20" s="9"/>
      <c r="M20" s="9"/>
      <c r="N20" s="9"/>
      <c r="O20" s="9"/>
      <c r="P20" s="9"/>
      <c r="Q20" s="10"/>
      <c r="R20" s="9"/>
      <c r="U20" s="24"/>
      <c r="V20" s="8"/>
      <c r="W20" s="82"/>
      <c r="X20" s="9"/>
      <c r="Y20" s="9"/>
      <c r="Z20" s="9"/>
      <c r="AA20" s="9"/>
      <c r="AB20" s="9"/>
      <c r="AC20" s="9"/>
      <c r="AD20" s="9"/>
      <c r="AE20" s="9"/>
      <c r="AF20" s="9"/>
      <c r="AG20" s="9"/>
      <c r="AH20" s="9"/>
      <c r="AI20" s="9"/>
      <c r="AJ20" s="10"/>
    </row>
    <row r="21" spans="2:36">
      <c r="C21" s="8"/>
      <c r="D21" s="82"/>
      <c r="E21" s="9"/>
      <c r="F21" s="9"/>
      <c r="G21" s="9"/>
      <c r="H21" s="9"/>
      <c r="I21" s="9"/>
      <c r="J21" s="9"/>
      <c r="K21" s="9"/>
      <c r="L21" s="9"/>
      <c r="M21" s="9"/>
      <c r="N21" s="9"/>
      <c r="O21" s="9"/>
      <c r="P21" s="9"/>
      <c r="Q21" s="10"/>
      <c r="R21" s="9"/>
      <c r="U21" s="24"/>
      <c r="V21" s="8"/>
      <c r="W21" s="82"/>
      <c r="X21" s="9"/>
      <c r="Y21" s="9"/>
      <c r="Z21" s="9"/>
      <c r="AA21" s="9"/>
      <c r="AB21" s="9"/>
      <c r="AC21" s="9"/>
      <c r="AD21" s="9"/>
      <c r="AE21" s="9"/>
      <c r="AF21" s="9"/>
      <c r="AG21" s="9"/>
      <c r="AH21" s="9"/>
      <c r="AI21" s="9"/>
      <c r="AJ21" s="10"/>
    </row>
    <row r="22" spans="2:36">
      <c r="C22" s="8"/>
      <c r="D22" s="82"/>
      <c r="E22" s="9"/>
      <c r="F22" s="9"/>
      <c r="G22" s="9"/>
      <c r="H22" s="9"/>
      <c r="I22" s="9"/>
      <c r="J22" s="9"/>
      <c r="K22" s="9"/>
      <c r="L22" s="9"/>
      <c r="M22" s="9"/>
      <c r="N22" s="9"/>
      <c r="O22" s="9"/>
      <c r="P22" s="9"/>
      <c r="Q22" s="10"/>
      <c r="R22" s="9"/>
      <c r="U22" s="24"/>
      <c r="V22" s="8"/>
      <c r="W22" s="82"/>
      <c r="X22" s="9"/>
      <c r="Y22" s="9"/>
      <c r="Z22" s="9"/>
      <c r="AA22" s="9"/>
      <c r="AB22" s="9"/>
      <c r="AC22" s="9"/>
      <c r="AD22" s="9"/>
      <c r="AE22" s="9"/>
      <c r="AF22" s="9"/>
      <c r="AG22" s="9"/>
      <c r="AH22" s="9"/>
      <c r="AI22" s="9"/>
      <c r="AJ22" s="10"/>
    </row>
    <row r="23" spans="2:36">
      <c r="C23" s="8"/>
      <c r="D23" s="82"/>
      <c r="E23" s="9"/>
      <c r="F23" s="9"/>
      <c r="G23" s="9"/>
      <c r="H23" s="9"/>
      <c r="I23" s="9"/>
      <c r="J23" s="9"/>
      <c r="K23" s="9"/>
      <c r="L23" s="9"/>
      <c r="M23" s="9"/>
      <c r="N23" s="9"/>
      <c r="O23" s="9"/>
      <c r="P23" s="9"/>
      <c r="Q23" s="10"/>
      <c r="R23" s="9"/>
      <c r="U23" s="24"/>
      <c r="V23" s="8"/>
      <c r="W23" s="82"/>
      <c r="X23" s="9"/>
      <c r="Y23" s="9"/>
      <c r="Z23" s="9"/>
      <c r="AA23" s="9"/>
      <c r="AB23" s="9"/>
      <c r="AC23" s="9"/>
      <c r="AD23" s="9"/>
      <c r="AE23" s="9"/>
      <c r="AF23" s="9"/>
      <c r="AG23" s="9"/>
      <c r="AH23" s="9"/>
      <c r="AI23" s="9"/>
      <c r="AJ23" s="10"/>
    </row>
    <row r="24" spans="2:36">
      <c r="C24" s="8"/>
      <c r="D24" s="82"/>
      <c r="E24" s="9"/>
      <c r="F24" s="9"/>
      <c r="G24" s="9"/>
      <c r="H24" s="9"/>
      <c r="I24" s="9"/>
      <c r="J24" s="9"/>
      <c r="K24" s="9"/>
      <c r="L24" s="9"/>
      <c r="M24" s="9"/>
      <c r="N24" s="9"/>
      <c r="O24" s="9"/>
      <c r="P24" s="9"/>
      <c r="Q24" s="10"/>
      <c r="R24" s="9"/>
      <c r="U24" s="24"/>
      <c r="V24" s="8"/>
      <c r="W24" s="82"/>
      <c r="X24" s="9"/>
      <c r="Y24" s="9"/>
      <c r="Z24" s="9"/>
      <c r="AA24" s="9"/>
      <c r="AB24" s="9"/>
      <c r="AC24" s="9"/>
      <c r="AD24" s="9"/>
      <c r="AE24" s="9"/>
      <c r="AF24" s="9"/>
      <c r="AG24" s="9"/>
      <c r="AH24" s="9"/>
      <c r="AI24" s="9"/>
      <c r="AJ24" s="10"/>
    </row>
    <row r="25" spans="2:36">
      <c r="C25" s="11"/>
      <c r="D25" s="12"/>
      <c r="E25" s="12"/>
      <c r="F25" s="12"/>
      <c r="G25" s="12"/>
      <c r="H25" s="12"/>
      <c r="I25" s="12"/>
      <c r="J25" s="12"/>
      <c r="K25" s="12"/>
      <c r="L25" s="12"/>
      <c r="M25" s="12"/>
      <c r="N25" s="12"/>
      <c r="O25" s="12"/>
      <c r="P25" s="12"/>
      <c r="Q25" s="13"/>
      <c r="R25" s="9"/>
      <c r="U25" s="24"/>
      <c r="V25" s="11"/>
      <c r="W25" s="12"/>
      <c r="X25" s="12"/>
      <c r="Y25" s="12"/>
      <c r="Z25" s="12"/>
      <c r="AA25" s="12"/>
      <c r="AB25" s="12"/>
      <c r="AC25" s="12"/>
      <c r="AD25" s="12"/>
      <c r="AE25" s="12"/>
      <c r="AF25" s="12"/>
      <c r="AG25" s="12"/>
      <c r="AH25" s="12"/>
      <c r="AI25" s="12"/>
      <c r="AJ25" s="13"/>
    </row>
    <row r="26" spans="2:36" ht="9" customHeight="1" thickBot="1">
      <c r="U26" s="24"/>
    </row>
    <row r="27" spans="2:36" ht="16.5" thickBot="1">
      <c r="B27" s="81" t="s">
        <v>7</v>
      </c>
      <c r="C27" s="35" t="s">
        <v>23</v>
      </c>
      <c r="D27" s="14"/>
      <c r="E27" s="14"/>
      <c r="F27" s="14"/>
      <c r="G27" s="14"/>
      <c r="H27" s="6"/>
      <c r="I27" s="6"/>
      <c r="J27" s="6"/>
      <c r="K27" s="6"/>
      <c r="L27" s="6"/>
      <c r="M27" s="6"/>
      <c r="N27" s="6"/>
      <c r="O27" s="6"/>
      <c r="P27" s="6"/>
      <c r="Q27" s="7"/>
      <c r="R27" s="9"/>
      <c r="T27" s="23" t="s">
        <v>4</v>
      </c>
      <c r="U27" s="33">
        <f>1*LEFT(T27,FIND(" ",T27))</f>
        <v>2</v>
      </c>
      <c r="V27" s="34" t="s">
        <v>23</v>
      </c>
      <c r="W27" s="29"/>
      <c r="X27" s="29"/>
      <c r="Y27" s="29"/>
      <c r="Z27" s="29"/>
      <c r="AA27" s="29"/>
      <c r="AB27" s="29"/>
      <c r="AC27" s="29"/>
      <c r="AD27" s="29"/>
      <c r="AE27" s="29"/>
      <c r="AF27" s="29"/>
      <c r="AG27" s="29"/>
      <c r="AH27" s="29"/>
      <c r="AI27" s="29"/>
      <c r="AJ27" s="30"/>
    </row>
    <row r="28" spans="2:36">
      <c r="C28" s="8"/>
      <c r="D28" s="82"/>
      <c r="E28" s="9"/>
      <c r="F28" s="9"/>
      <c r="G28" s="9"/>
      <c r="H28" s="9"/>
      <c r="I28" s="9"/>
      <c r="J28" s="9"/>
      <c r="K28" s="9"/>
      <c r="L28" s="9"/>
      <c r="M28" s="9"/>
      <c r="N28" s="9"/>
      <c r="O28" s="9"/>
      <c r="P28" s="9"/>
      <c r="Q28" s="10"/>
      <c r="R28" s="9"/>
      <c r="U28" s="24"/>
      <c r="V28" s="8"/>
      <c r="W28" s="82"/>
      <c r="X28" s="9"/>
      <c r="Y28" s="9"/>
      <c r="Z28" s="9"/>
      <c r="AA28" s="9"/>
      <c r="AB28" s="9"/>
      <c r="AC28" s="9"/>
      <c r="AD28" s="9"/>
      <c r="AE28" s="9"/>
      <c r="AF28" s="9"/>
      <c r="AG28" s="9"/>
      <c r="AH28" s="9"/>
      <c r="AI28" s="9"/>
      <c r="AJ28" s="10"/>
    </row>
    <row r="29" spans="2:36">
      <c r="C29" s="8"/>
      <c r="D29" s="9"/>
      <c r="E29" s="9"/>
      <c r="F29" s="9"/>
      <c r="G29" s="9"/>
      <c r="H29" s="9"/>
      <c r="I29" s="9"/>
      <c r="J29" s="9"/>
      <c r="K29" s="9"/>
      <c r="L29" s="9"/>
      <c r="M29" s="9"/>
      <c r="N29" s="9"/>
      <c r="O29" s="9"/>
      <c r="P29" s="9"/>
      <c r="Q29" s="10"/>
      <c r="R29" s="9"/>
      <c r="U29" s="24"/>
      <c r="V29" s="8"/>
      <c r="W29" s="9"/>
      <c r="X29" s="9"/>
      <c r="Y29" s="9"/>
      <c r="Z29" s="9"/>
      <c r="AA29" s="9"/>
      <c r="AB29" s="9"/>
      <c r="AC29" s="9"/>
      <c r="AD29" s="9"/>
      <c r="AE29" s="9"/>
      <c r="AF29" s="9"/>
      <c r="AG29" s="9"/>
      <c r="AH29" s="9"/>
      <c r="AI29" s="9"/>
      <c r="AJ29" s="10"/>
    </row>
    <row r="30" spans="2:36">
      <c r="C30" s="8"/>
      <c r="D30" s="9"/>
      <c r="E30" s="9"/>
      <c r="F30" s="9"/>
      <c r="G30" s="9"/>
      <c r="H30" s="9"/>
      <c r="I30" s="9"/>
      <c r="J30" s="9"/>
      <c r="K30" s="9"/>
      <c r="L30" s="9"/>
      <c r="M30" s="9"/>
      <c r="N30" s="9"/>
      <c r="O30" s="9"/>
      <c r="P30" s="9"/>
      <c r="Q30" s="10"/>
      <c r="R30" s="9"/>
      <c r="U30" s="24"/>
      <c r="V30" s="8"/>
      <c r="W30" s="9"/>
      <c r="X30" s="9"/>
      <c r="Y30" s="9"/>
      <c r="Z30" s="9"/>
      <c r="AA30" s="9"/>
      <c r="AB30" s="9"/>
      <c r="AC30" s="9"/>
      <c r="AD30" s="9"/>
      <c r="AE30" s="9"/>
      <c r="AF30" s="9"/>
      <c r="AG30" s="9"/>
      <c r="AH30" s="9"/>
      <c r="AI30" s="9"/>
      <c r="AJ30" s="10"/>
    </row>
    <row r="31" spans="2:36">
      <c r="C31" s="8"/>
      <c r="D31" s="9"/>
      <c r="E31" s="9"/>
      <c r="F31" s="9"/>
      <c r="G31" s="9"/>
      <c r="H31" s="9"/>
      <c r="I31" s="9"/>
      <c r="J31" s="9"/>
      <c r="K31" s="9"/>
      <c r="L31" s="9"/>
      <c r="M31" s="9"/>
      <c r="N31" s="9"/>
      <c r="O31" s="9"/>
      <c r="P31" s="9"/>
      <c r="Q31" s="10"/>
      <c r="R31" s="9"/>
      <c r="U31" s="24"/>
      <c r="V31" s="8"/>
      <c r="W31" s="9"/>
      <c r="X31" s="9"/>
      <c r="Y31" s="9"/>
      <c r="Z31" s="9"/>
      <c r="AA31" s="9"/>
      <c r="AB31" s="9"/>
      <c r="AC31" s="9"/>
      <c r="AD31" s="9"/>
      <c r="AE31" s="9"/>
      <c r="AF31" s="9"/>
      <c r="AG31" s="9"/>
      <c r="AH31" s="9"/>
      <c r="AI31" s="9"/>
      <c r="AJ31" s="10"/>
    </row>
    <row r="32" spans="2:36">
      <c r="C32" s="8"/>
      <c r="D32" s="9"/>
      <c r="E32" s="9"/>
      <c r="F32" s="9"/>
      <c r="G32" s="9"/>
      <c r="H32" s="9"/>
      <c r="I32" s="9"/>
      <c r="J32" s="9"/>
      <c r="K32" s="9"/>
      <c r="L32" s="9"/>
      <c r="M32" s="9"/>
      <c r="N32" s="9"/>
      <c r="O32" s="9"/>
      <c r="P32" s="9"/>
      <c r="Q32" s="10"/>
      <c r="R32" s="9"/>
      <c r="U32" s="24"/>
      <c r="V32" s="8"/>
      <c r="W32" s="9"/>
      <c r="X32" s="9"/>
      <c r="Y32" s="9"/>
      <c r="Z32" s="9"/>
      <c r="AA32" s="9"/>
      <c r="AB32" s="9"/>
      <c r="AC32" s="9"/>
      <c r="AD32" s="9"/>
      <c r="AE32" s="9"/>
      <c r="AF32" s="9"/>
      <c r="AG32" s="9"/>
      <c r="AH32" s="9"/>
      <c r="AI32" s="9"/>
      <c r="AJ32" s="10"/>
    </row>
    <row r="33" spans="2:36">
      <c r="C33" s="8"/>
      <c r="D33" s="9"/>
      <c r="E33" s="9"/>
      <c r="F33" s="9"/>
      <c r="G33" s="9"/>
      <c r="H33" s="9"/>
      <c r="I33" s="9"/>
      <c r="J33" s="9"/>
      <c r="K33" s="9"/>
      <c r="L33" s="9"/>
      <c r="M33" s="9"/>
      <c r="N33" s="9"/>
      <c r="O33" s="9"/>
      <c r="P33" s="9"/>
      <c r="Q33" s="10"/>
      <c r="R33" s="9"/>
      <c r="U33" s="24"/>
      <c r="V33" s="8"/>
      <c r="W33" s="9"/>
      <c r="X33" s="9"/>
      <c r="Y33" s="9"/>
      <c r="Z33" s="9"/>
      <c r="AA33" s="9"/>
      <c r="AB33" s="9"/>
      <c r="AC33" s="9"/>
      <c r="AD33" s="9"/>
      <c r="AE33" s="9"/>
      <c r="AF33" s="9"/>
      <c r="AG33" s="9"/>
      <c r="AH33" s="9"/>
      <c r="AI33" s="9"/>
      <c r="AJ33" s="10"/>
    </row>
    <row r="34" spans="2:36">
      <c r="C34" s="8"/>
      <c r="D34" s="9"/>
      <c r="E34" s="9"/>
      <c r="F34" s="9"/>
      <c r="G34" s="9"/>
      <c r="H34" s="9"/>
      <c r="I34" s="9"/>
      <c r="J34" s="9"/>
      <c r="K34" s="9"/>
      <c r="L34" s="9"/>
      <c r="M34" s="9"/>
      <c r="N34" s="9"/>
      <c r="O34" s="9"/>
      <c r="P34" s="9"/>
      <c r="Q34" s="10"/>
      <c r="R34" s="9"/>
      <c r="U34" s="24"/>
      <c r="V34" s="8"/>
      <c r="W34" s="9"/>
      <c r="X34" s="9"/>
      <c r="Y34" s="9"/>
      <c r="Z34" s="9"/>
      <c r="AA34" s="9"/>
      <c r="AB34" s="9"/>
      <c r="AC34" s="9"/>
      <c r="AD34" s="9"/>
      <c r="AE34" s="9"/>
      <c r="AF34" s="9"/>
      <c r="AG34" s="9"/>
      <c r="AH34" s="9"/>
      <c r="AI34" s="9"/>
      <c r="AJ34" s="10"/>
    </row>
    <row r="35" spans="2:36">
      <c r="C35" s="8"/>
      <c r="D35" s="9"/>
      <c r="E35" s="9"/>
      <c r="F35" s="9"/>
      <c r="G35" s="9"/>
      <c r="H35" s="9"/>
      <c r="I35" s="9"/>
      <c r="J35" s="9"/>
      <c r="K35" s="9"/>
      <c r="L35" s="9"/>
      <c r="M35" s="9"/>
      <c r="N35" s="9"/>
      <c r="O35" s="9"/>
      <c r="P35" s="9"/>
      <c r="Q35" s="10"/>
      <c r="R35" s="9"/>
      <c r="U35" s="24"/>
      <c r="V35" s="8"/>
      <c r="W35" s="9"/>
      <c r="X35" s="9"/>
      <c r="Y35" s="9"/>
      <c r="Z35" s="9"/>
      <c r="AA35" s="9"/>
      <c r="AB35" s="9"/>
      <c r="AC35" s="9"/>
      <c r="AD35" s="9"/>
      <c r="AE35" s="9"/>
      <c r="AF35" s="9"/>
      <c r="AG35" s="9"/>
      <c r="AH35" s="9"/>
      <c r="AI35" s="9"/>
      <c r="AJ35" s="10"/>
    </row>
    <row r="36" spans="2:36">
      <c r="C36" s="11"/>
      <c r="D36" s="12"/>
      <c r="E36" s="12"/>
      <c r="F36" s="12"/>
      <c r="G36" s="12"/>
      <c r="H36" s="12"/>
      <c r="I36" s="12"/>
      <c r="J36" s="12"/>
      <c r="K36" s="12"/>
      <c r="L36" s="12"/>
      <c r="M36" s="12"/>
      <c r="N36" s="12"/>
      <c r="O36" s="12"/>
      <c r="P36" s="12"/>
      <c r="Q36" s="13"/>
      <c r="R36" s="9"/>
      <c r="U36" s="24"/>
      <c r="V36" s="11"/>
      <c r="W36" s="12"/>
      <c r="X36" s="12"/>
      <c r="Y36" s="12"/>
      <c r="Z36" s="12"/>
      <c r="AA36" s="12"/>
      <c r="AB36" s="12"/>
      <c r="AC36" s="12"/>
      <c r="AD36" s="12"/>
      <c r="AE36" s="12"/>
      <c r="AF36" s="12"/>
      <c r="AG36" s="12"/>
      <c r="AH36" s="12"/>
      <c r="AI36" s="12"/>
      <c r="AJ36" s="13"/>
    </row>
    <row r="37" spans="2:36" ht="9.9499999999999993" customHeight="1" thickBot="1">
      <c r="U37" s="24"/>
    </row>
    <row r="38" spans="2:36" ht="16.5" thickBot="1">
      <c r="B38" s="81" t="s">
        <v>9</v>
      </c>
      <c r="C38" s="35" t="s">
        <v>24</v>
      </c>
      <c r="D38" s="36"/>
      <c r="E38" s="36"/>
      <c r="F38" s="14"/>
      <c r="G38" s="14"/>
      <c r="H38" s="6"/>
      <c r="I38" s="6"/>
      <c r="J38" s="6"/>
      <c r="K38" s="6"/>
      <c r="L38" s="6"/>
      <c r="M38" s="6"/>
      <c r="N38" s="6"/>
      <c r="O38" s="6"/>
      <c r="P38" s="6"/>
      <c r="Q38" s="7"/>
      <c r="R38" s="9"/>
      <c r="T38" s="23" t="s">
        <v>4</v>
      </c>
      <c r="U38" s="33">
        <f>1*LEFT(T38,FIND(" ",T38))</f>
        <v>2</v>
      </c>
      <c r="V38" s="34" t="s">
        <v>24</v>
      </c>
      <c r="W38" s="29"/>
      <c r="X38" s="29"/>
      <c r="Y38" s="29"/>
      <c r="Z38" s="29"/>
      <c r="AA38" s="29"/>
      <c r="AB38" s="29"/>
      <c r="AC38" s="29"/>
      <c r="AD38" s="29"/>
      <c r="AE38" s="29"/>
      <c r="AF38" s="29"/>
      <c r="AG38" s="29"/>
      <c r="AH38" s="29"/>
      <c r="AI38" s="29"/>
      <c r="AJ38" s="30"/>
    </row>
    <row r="39" spans="2:36">
      <c r="C39" s="8"/>
      <c r="D39" s="82"/>
      <c r="E39" s="9"/>
      <c r="F39" s="9"/>
      <c r="G39" s="9"/>
      <c r="H39" s="9"/>
      <c r="I39" s="9"/>
      <c r="J39" s="9"/>
      <c r="K39" s="9"/>
      <c r="L39" s="9"/>
      <c r="M39" s="9"/>
      <c r="N39" s="9"/>
      <c r="O39" s="9"/>
      <c r="P39" s="9"/>
      <c r="Q39" s="10"/>
      <c r="R39" s="9"/>
      <c r="V39" s="8"/>
      <c r="W39" s="82"/>
      <c r="X39" s="9"/>
      <c r="Y39" s="9"/>
      <c r="Z39" s="9"/>
      <c r="AA39" s="9"/>
      <c r="AB39" s="9"/>
      <c r="AC39" s="9"/>
      <c r="AD39" s="9"/>
      <c r="AE39" s="9"/>
      <c r="AF39" s="9"/>
      <c r="AG39" s="9"/>
      <c r="AH39" s="9"/>
      <c r="AI39" s="9"/>
      <c r="AJ39" s="10"/>
    </row>
    <row r="40" spans="2:36">
      <c r="C40" s="8"/>
      <c r="D40" s="9"/>
      <c r="E40" s="9"/>
      <c r="F40" s="9"/>
      <c r="G40" s="9"/>
      <c r="H40" s="9"/>
      <c r="I40" s="9"/>
      <c r="J40" s="9"/>
      <c r="K40" s="9"/>
      <c r="L40" s="9"/>
      <c r="M40" s="9"/>
      <c r="N40" s="9"/>
      <c r="O40" s="9"/>
      <c r="P40" s="9"/>
      <c r="Q40" s="10"/>
      <c r="R40" s="9"/>
      <c r="V40" s="8"/>
      <c r="W40" s="9"/>
      <c r="X40" s="9"/>
      <c r="Y40" s="9"/>
      <c r="Z40" s="9"/>
      <c r="AA40" s="9"/>
      <c r="AB40" s="9"/>
      <c r="AC40" s="9"/>
      <c r="AD40" s="9"/>
      <c r="AE40" s="9"/>
      <c r="AF40" s="9"/>
      <c r="AG40" s="9"/>
      <c r="AH40" s="9"/>
      <c r="AI40" s="9"/>
      <c r="AJ40" s="10"/>
    </row>
    <row r="41" spans="2:36">
      <c r="C41" s="8"/>
      <c r="D41" s="9"/>
      <c r="E41" s="9"/>
      <c r="F41" s="9"/>
      <c r="G41" s="9"/>
      <c r="H41" s="9"/>
      <c r="I41" s="9"/>
      <c r="J41" s="9"/>
      <c r="K41" s="9"/>
      <c r="L41" s="9"/>
      <c r="M41" s="9"/>
      <c r="N41" s="9"/>
      <c r="O41" s="9"/>
      <c r="P41" s="9"/>
      <c r="Q41" s="10"/>
      <c r="R41" s="9"/>
      <c r="V41" s="8"/>
      <c r="W41" s="9"/>
      <c r="X41" s="9"/>
      <c r="Y41" s="9"/>
      <c r="Z41" s="9"/>
      <c r="AA41" s="9"/>
      <c r="AB41" s="9"/>
      <c r="AC41" s="9"/>
      <c r="AD41" s="9"/>
      <c r="AE41" s="9"/>
      <c r="AF41" s="9"/>
      <c r="AG41" s="9"/>
      <c r="AH41" s="9"/>
      <c r="AI41" s="9"/>
      <c r="AJ41" s="10"/>
    </row>
    <row r="42" spans="2:36">
      <c r="C42" s="8"/>
      <c r="D42" s="9"/>
      <c r="E42" s="9"/>
      <c r="F42" s="9"/>
      <c r="G42" s="9"/>
      <c r="H42" s="9"/>
      <c r="I42" s="9"/>
      <c r="J42" s="9"/>
      <c r="K42" s="9"/>
      <c r="L42" s="9"/>
      <c r="M42" s="9"/>
      <c r="N42" s="9"/>
      <c r="O42" s="9"/>
      <c r="P42" s="9"/>
      <c r="Q42" s="10"/>
      <c r="R42" s="9"/>
      <c r="V42" s="8"/>
      <c r="W42" s="9"/>
      <c r="X42" s="9"/>
      <c r="Y42" s="9"/>
      <c r="Z42" s="9"/>
      <c r="AA42" s="9"/>
      <c r="AB42" s="9"/>
      <c r="AC42" s="9"/>
      <c r="AD42" s="9"/>
      <c r="AE42" s="9"/>
      <c r="AF42" s="9"/>
      <c r="AG42" s="9"/>
      <c r="AH42" s="9"/>
      <c r="AI42" s="9"/>
      <c r="AJ42" s="10"/>
    </row>
    <row r="43" spans="2:36">
      <c r="C43" s="8"/>
      <c r="D43" s="9"/>
      <c r="E43" s="9"/>
      <c r="F43" s="9"/>
      <c r="G43" s="9"/>
      <c r="H43" s="9"/>
      <c r="I43" s="9"/>
      <c r="J43" s="9"/>
      <c r="K43" s="9"/>
      <c r="L43" s="9"/>
      <c r="M43" s="9"/>
      <c r="N43" s="9"/>
      <c r="O43" s="9"/>
      <c r="P43" s="9"/>
      <c r="Q43" s="10"/>
      <c r="R43" s="9"/>
      <c r="V43" s="8"/>
      <c r="W43" s="9"/>
      <c r="X43" s="9"/>
      <c r="Y43" s="9"/>
      <c r="Z43" s="9"/>
      <c r="AA43" s="9"/>
      <c r="AB43" s="9"/>
      <c r="AC43" s="9"/>
      <c r="AD43" s="9"/>
      <c r="AE43" s="9"/>
      <c r="AF43" s="9"/>
      <c r="AG43" s="9"/>
      <c r="AH43" s="9"/>
      <c r="AI43" s="9"/>
      <c r="AJ43" s="10"/>
    </row>
    <row r="44" spans="2:36">
      <c r="C44" s="8"/>
      <c r="D44" s="9"/>
      <c r="E44" s="9"/>
      <c r="F44" s="9"/>
      <c r="G44" s="9"/>
      <c r="H44" s="9"/>
      <c r="I44" s="9"/>
      <c r="J44" s="9"/>
      <c r="K44" s="9"/>
      <c r="L44" s="9"/>
      <c r="M44" s="9"/>
      <c r="N44" s="9"/>
      <c r="O44" s="9"/>
      <c r="P44" s="9"/>
      <c r="Q44" s="10"/>
      <c r="R44" s="9"/>
      <c r="V44" s="8"/>
      <c r="W44" s="9"/>
      <c r="X44" s="9"/>
      <c r="Y44" s="9"/>
      <c r="Z44" s="9"/>
      <c r="AA44" s="9"/>
      <c r="AB44" s="9"/>
      <c r="AC44" s="9"/>
      <c r="AD44" s="9"/>
      <c r="AE44" s="9"/>
      <c r="AF44" s="9"/>
      <c r="AG44" s="9"/>
      <c r="AH44" s="9"/>
      <c r="AI44" s="9"/>
      <c r="AJ44" s="10"/>
    </row>
    <row r="45" spans="2:36">
      <c r="C45" s="8"/>
      <c r="D45" s="9"/>
      <c r="E45" s="9"/>
      <c r="F45" s="9"/>
      <c r="G45" s="9"/>
      <c r="H45" s="9"/>
      <c r="I45" s="9"/>
      <c r="J45" s="9"/>
      <c r="K45" s="9"/>
      <c r="L45" s="9"/>
      <c r="M45" s="9"/>
      <c r="N45" s="9"/>
      <c r="O45" s="9"/>
      <c r="P45" s="9"/>
      <c r="Q45" s="10"/>
      <c r="R45" s="9"/>
      <c r="V45" s="8"/>
      <c r="W45" s="9"/>
      <c r="X45" s="9"/>
      <c r="Y45" s="9"/>
      <c r="Z45" s="9"/>
      <c r="AA45" s="9"/>
      <c r="AB45" s="9"/>
      <c r="AC45" s="9"/>
      <c r="AD45" s="9"/>
      <c r="AE45" s="9"/>
      <c r="AF45" s="9"/>
      <c r="AG45" s="9"/>
      <c r="AH45" s="9"/>
      <c r="AI45" s="9"/>
      <c r="AJ45" s="10"/>
    </row>
    <row r="46" spans="2:36">
      <c r="C46" s="8"/>
      <c r="D46" s="9"/>
      <c r="E46" s="9"/>
      <c r="F46" s="9"/>
      <c r="G46" s="9"/>
      <c r="H46" s="9"/>
      <c r="I46" s="9"/>
      <c r="J46" s="9"/>
      <c r="K46" s="9"/>
      <c r="L46" s="9"/>
      <c r="M46" s="9"/>
      <c r="N46" s="9"/>
      <c r="O46" s="9"/>
      <c r="P46" s="9"/>
      <c r="Q46" s="10"/>
      <c r="R46" s="9"/>
      <c r="V46" s="8"/>
      <c r="W46" s="9"/>
      <c r="X46" s="9"/>
      <c r="Y46" s="9"/>
      <c r="Z46" s="9"/>
      <c r="AA46" s="9"/>
      <c r="AB46" s="9"/>
      <c r="AC46" s="9"/>
      <c r="AD46" s="9"/>
      <c r="AE46" s="9"/>
      <c r="AF46" s="9"/>
      <c r="AG46" s="9"/>
      <c r="AH46" s="9"/>
      <c r="AI46" s="9"/>
      <c r="AJ46" s="10"/>
    </row>
    <row r="47" spans="2:36">
      <c r="C47" s="11"/>
      <c r="D47" s="12"/>
      <c r="E47" s="12"/>
      <c r="F47" s="12"/>
      <c r="G47" s="12"/>
      <c r="H47" s="12"/>
      <c r="I47" s="12"/>
      <c r="J47" s="12"/>
      <c r="K47" s="12"/>
      <c r="L47" s="12"/>
      <c r="M47" s="12"/>
      <c r="N47" s="12"/>
      <c r="O47" s="12"/>
      <c r="P47" s="12"/>
      <c r="Q47" s="13"/>
      <c r="R47" s="9"/>
      <c r="V47" s="11"/>
      <c r="W47" s="12"/>
      <c r="X47" s="12"/>
      <c r="Y47" s="12"/>
      <c r="Z47" s="12"/>
      <c r="AA47" s="12"/>
      <c r="AB47" s="12"/>
      <c r="AC47" s="12"/>
      <c r="AD47" s="12"/>
      <c r="AE47" s="12"/>
      <c r="AF47" s="12"/>
      <c r="AG47" s="12"/>
      <c r="AH47" s="12"/>
      <c r="AI47" s="12"/>
      <c r="AJ47" s="13"/>
    </row>
    <row r="48" spans="2:36" ht="16.5" thickBot="1"/>
    <row r="49" spans="2:36" ht="16.5" thickBot="1">
      <c r="B49" s="81" t="s">
        <v>25</v>
      </c>
      <c r="C49" s="35" t="s">
        <v>26</v>
      </c>
      <c r="D49" s="36"/>
      <c r="E49" s="36"/>
      <c r="F49" s="14"/>
      <c r="G49" s="14"/>
      <c r="H49" s="14"/>
      <c r="I49" s="14"/>
      <c r="J49" s="14"/>
      <c r="K49" s="14"/>
      <c r="L49" s="14"/>
      <c r="M49" s="14"/>
      <c r="N49" s="14"/>
      <c r="O49" s="14"/>
      <c r="P49" s="14"/>
      <c r="Q49" s="28"/>
      <c r="R49" s="9"/>
      <c r="T49" s="23" t="s">
        <v>4</v>
      </c>
      <c r="U49" s="33">
        <f>1*LEFT(T49,FIND(" ",T49))</f>
        <v>2</v>
      </c>
      <c r="V49" s="34" t="s">
        <v>26</v>
      </c>
      <c r="W49" s="29"/>
      <c r="X49" s="29"/>
      <c r="Y49" s="29"/>
      <c r="Z49" s="29"/>
      <c r="AA49" s="29"/>
      <c r="AB49" s="29"/>
      <c r="AC49" s="29"/>
      <c r="AD49" s="29"/>
      <c r="AE49" s="29"/>
      <c r="AF49" s="29"/>
      <c r="AG49" s="29"/>
      <c r="AH49" s="29"/>
      <c r="AI49" s="29"/>
      <c r="AJ49" s="30"/>
    </row>
    <row r="60" spans="2:36">
      <c r="C60" s="2" t="s">
        <v>11</v>
      </c>
      <c r="T60" s="18"/>
    </row>
    <row r="61" spans="2:36" ht="28.5">
      <c r="C61" s="3" t="s">
        <v>12</v>
      </c>
      <c r="T61" s="26">
        <f>SUM(U49,U38,U27,U16,U3)</f>
        <v>10</v>
      </c>
    </row>
    <row r="62" spans="2:36">
      <c r="T62" s="25" t="s">
        <v>13</v>
      </c>
    </row>
    <row r="63" spans="2:36" ht="15.95" customHeight="1">
      <c r="C63" t="s">
        <v>14</v>
      </c>
    </row>
    <row r="64" spans="2:36">
      <c r="C64" s="4"/>
      <c r="D64" s="4"/>
      <c r="E64" s="4"/>
      <c r="F64" s="4"/>
      <c r="G64" s="4"/>
      <c r="H64" s="4"/>
      <c r="I64" s="4"/>
      <c r="J64" s="4"/>
      <c r="K64" s="4"/>
      <c r="L64" s="4"/>
      <c r="M64" s="4"/>
      <c r="N64" s="4"/>
      <c r="O64" s="4"/>
      <c r="P64" s="4"/>
      <c r="Q64" s="4"/>
      <c r="S64" s="4"/>
      <c r="T64" s="4"/>
      <c r="U64" s="4"/>
      <c r="V64" s="4"/>
      <c r="W64" s="4"/>
      <c r="X64" s="4"/>
      <c r="Y64" s="4"/>
      <c r="Z64" s="4"/>
      <c r="AA64" s="4"/>
      <c r="AB64" s="4"/>
      <c r="AC64" s="4"/>
      <c r="AD64" s="4"/>
      <c r="AE64" s="4"/>
      <c r="AF64" s="4"/>
    </row>
    <row r="65" spans="3:32">
      <c r="C65" s="1"/>
      <c r="D65" s="1"/>
      <c r="E65" s="1"/>
      <c r="F65" s="1"/>
      <c r="G65" s="1"/>
      <c r="H65" s="1"/>
      <c r="I65" s="1"/>
      <c r="J65" s="1"/>
      <c r="K65" s="1"/>
      <c r="L65" s="1"/>
      <c r="M65" s="1"/>
      <c r="N65" s="1"/>
      <c r="O65" s="1"/>
      <c r="P65" s="1"/>
      <c r="Q65" s="1"/>
      <c r="S65" s="1"/>
      <c r="T65" s="1"/>
      <c r="U65" s="1"/>
      <c r="V65" s="1"/>
      <c r="W65" s="1"/>
      <c r="X65" s="1"/>
      <c r="Y65" s="1"/>
      <c r="Z65" s="1"/>
      <c r="AA65" s="1"/>
      <c r="AB65" s="1"/>
      <c r="AC65" s="1"/>
      <c r="AD65" s="1"/>
      <c r="AE65" s="1"/>
      <c r="AF65" s="1"/>
    </row>
    <row r="66" spans="3:32">
      <c r="C66" s="1"/>
      <c r="D66" s="1"/>
      <c r="E66" s="1"/>
      <c r="F66" s="1"/>
      <c r="G66" s="1"/>
      <c r="H66" s="1"/>
      <c r="I66" s="1"/>
      <c r="J66" s="1"/>
      <c r="K66" s="1"/>
      <c r="L66" s="1"/>
      <c r="M66" s="1"/>
      <c r="N66" s="1"/>
      <c r="O66" s="1"/>
      <c r="P66" s="1"/>
      <c r="Q66" s="1"/>
      <c r="S66" s="1"/>
      <c r="T66" s="1"/>
      <c r="U66" s="1"/>
      <c r="V66" s="1"/>
      <c r="W66" s="1"/>
      <c r="X66" s="1"/>
      <c r="Y66" s="1"/>
      <c r="Z66" s="1"/>
      <c r="AA66" s="1"/>
      <c r="AB66" s="1"/>
      <c r="AC66" s="1"/>
      <c r="AD66" s="1"/>
      <c r="AE66" s="1"/>
      <c r="AF66" s="1"/>
    </row>
    <row r="67" spans="3:32">
      <c r="C67" s="1"/>
      <c r="D67" s="1"/>
      <c r="E67" s="1"/>
      <c r="F67" s="1"/>
      <c r="G67" s="1"/>
      <c r="H67" s="1"/>
      <c r="I67" s="1"/>
      <c r="J67" s="1"/>
      <c r="K67" s="1"/>
      <c r="L67" s="1"/>
      <c r="M67" s="1"/>
      <c r="N67" s="1"/>
      <c r="O67" s="1"/>
      <c r="P67" s="1"/>
      <c r="Q67" s="1"/>
      <c r="S67" s="1"/>
      <c r="T67" s="1"/>
      <c r="U67" s="1"/>
      <c r="V67" s="1"/>
      <c r="W67" s="1"/>
      <c r="X67" s="1"/>
      <c r="Y67" s="1"/>
      <c r="Z67" s="1"/>
      <c r="AA67" s="1"/>
      <c r="AB67" s="1"/>
      <c r="AC67" s="1"/>
      <c r="AD67" s="1"/>
      <c r="AE67" s="1"/>
      <c r="AF67" s="1"/>
    </row>
    <row r="68" spans="3:32">
      <c r="C68" s="1"/>
      <c r="D68" s="1"/>
      <c r="E68" s="1"/>
      <c r="F68" s="1"/>
      <c r="G68" s="1"/>
      <c r="H68" s="1"/>
      <c r="I68" s="1"/>
      <c r="J68" s="1"/>
      <c r="K68" s="1"/>
      <c r="L68" s="1"/>
      <c r="M68" s="1"/>
      <c r="N68" s="1"/>
      <c r="O68" s="1"/>
      <c r="P68" s="1"/>
      <c r="Q68" s="1"/>
      <c r="S68" s="1"/>
      <c r="T68" s="1"/>
      <c r="U68" s="1"/>
      <c r="V68" s="1"/>
      <c r="W68" s="1"/>
      <c r="X68" s="1"/>
      <c r="Y68" s="1"/>
      <c r="Z68" s="1"/>
      <c r="AA68" s="1"/>
      <c r="AB68" s="1"/>
      <c r="AC68" s="1"/>
      <c r="AD68" s="1"/>
      <c r="AE68" s="1"/>
      <c r="AF68" s="1"/>
    </row>
    <row r="69" spans="3:32" ht="16.5" customHeight="1"/>
    <row r="70" spans="3:32" ht="16.5" customHeight="1"/>
    <row r="71" spans="3:32" ht="16.5" customHeight="1">
      <c r="C71" s="38" t="s">
        <v>15</v>
      </c>
    </row>
    <row r="72" spans="3:32" ht="16.5" customHeight="1"/>
    <row r="73" spans="3:32" ht="16.5" customHeight="1">
      <c r="C73" s="5"/>
      <c r="E73" s="17" t="s">
        <v>27</v>
      </c>
      <c r="N73" s="2"/>
      <c r="O73" s="2"/>
      <c r="P73" s="2"/>
      <c r="R73" s="19" t="s">
        <v>28</v>
      </c>
      <c r="T73" s="22"/>
    </row>
    <row r="74" spans="3:32" ht="16.5" customHeight="1">
      <c r="C74" s="5"/>
      <c r="E74" t="s">
        <v>29</v>
      </c>
      <c r="N74" s="2"/>
      <c r="O74" s="2"/>
      <c r="P74" s="2"/>
      <c r="Q74" s="2"/>
    </row>
    <row r="75" spans="3:32" ht="16.5" customHeight="1">
      <c r="C75" s="5"/>
      <c r="E75" t="s">
        <v>30</v>
      </c>
    </row>
    <row r="76" spans="3:32" ht="16.5" customHeight="1">
      <c r="C76" s="5"/>
      <c r="E76" t="s">
        <v>31</v>
      </c>
      <c r="N76" s="2"/>
      <c r="O76" s="2"/>
      <c r="P76" s="2"/>
      <c r="Q76" s="2"/>
    </row>
    <row r="77" spans="3:32" ht="16.5" customHeight="1">
      <c r="C77" s="5"/>
      <c r="E77" t="s">
        <v>32</v>
      </c>
      <c r="N77" s="2"/>
      <c r="O77" s="2"/>
      <c r="P77" s="2"/>
      <c r="Q77" s="2"/>
    </row>
    <row r="78" spans="3:32" ht="16.5" customHeight="1"/>
    <row r="79" spans="3:32" ht="11.1" customHeight="1"/>
    <row r="80" spans="3:32">
      <c r="C80" s="17" t="s">
        <v>17</v>
      </c>
      <c r="F80" s="4"/>
      <c r="G80" s="4"/>
      <c r="H80" s="4"/>
      <c r="I80" s="4"/>
      <c r="J80" s="4"/>
      <c r="K80" s="4"/>
    </row>
    <row r="81" spans="3:14" ht="27.95" customHeight="1">
      <c r="C81" t="s">
        <v>18</v>
      </c>
      <c r="F81" s="4"/>
      <c r="G81" s="4"/>
      <c r="H81" s="4"/>
      <c r="I81" s="4"/>
      <c r="J81" s="4"/>
      <c r="K81" s="4"/>
      <c r="L81" s="4"/>
      <c r="M81" s="4"/>
      <c r="N81" s="83"/>
    </row>
    <row r="82" spans="3:14" ht="69.75" customHeight="1">
      <c r="C82" t="s">
        <v>19</v>
      </c>
      <c r="F82" s="1"/>
      <c r="G82" s="1"/>
      <c r="H82" s="1"/>
      <c r="I82" s="1"/>
      <c r="J82" s="1"/>
      <c r="K82" s="1"/>
      <c r="L82" s="1"/>
      <c r="M82" s="1"/>
      <c r="N82" s="1"/>
    </row>
    <row r="84" spans="3:14">
      <c r="F84" s="39"/>
    </row>
  </sheetData>
  <pageMargins left="0.25" right="0.25" top="0.75" bottom="0.75" header="0.3" footer="0.3"/>
  <pageSetup paperSize="9" scale="35" orientation="landscape" r:id="rId1"/>
  <headerFooter>
    <oddFooter>&amp;C&amp;"Calibri (Leipäteksti),Regular"&amp;9Riistanarvonmääritys. Lomake 2  Riistakanta  |   © Tommi Häyrynen 2017</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'ExcelDataKäsittely-ÄLÄ KOSKE!'!$B$1:$B$3</xm:f>
          </x14:formula1>
          <xm:sqref>T3 T16 T27 T38 T49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J73"/>
  <sheetViews>
    <sheetView showGridLines="0" topLeftCell="A27" zoomScale="90" zoomScaleNormal="90" workbookViewId="0">
      <selection activeCell="V51" sqref="V51"/>
    </sheetView>
  </sheetViews>
  <sheetFormatPr defaultColWidth="11" defaultRowHeight="15.75"/>
  <cols>
    <col min="1" max="1" width="4" customWidth="1"/>
    <col min="2" max="2" width="2.625" customWidth="1"/>
    <col min="3" max="3" width="1.875" customWidth="1"/>
    <col min="4" max="4" width="1.625" customWidth="1"/>
    <col min="5" max="5" width="9.875" customWidth="1"/>
    <col min="6" max="6" width="1.5" customWidth="1"/>
    <col min="7" max="7" width="1.875" customWidth="1"/>
    <col min="8" max="8" width="10.625" customWidth="1"/>
    <col min="9" max="9" width="5.375" hidden="1" customWidth="1"/>
    <col min="10" max="10" width="1.5" customWidth="1"/>
    <col min="11" max="11" width="1.875" customWidth="1"/>
    <col min="12" max="12" width="6.5" customWidth="1"/>
    <col min="13" max="13" width="5" customWidth="1"/>
    <col min="14" max="14" width="2.375" customWidth="1"/>
    <col min="15" max="15" width="10.5" hidden="1" customWidth="1"/>
    <col min="16" max="16" width="10.875" hidden="1" customWidth="1"/>
    <col min="17" max="17" width="7.625" customWidth="1"/>
    <col min="18" max="18" width="7.625" hidden="1" customWidth="1"/>
    <col min="19" max="19" width="1.875" customWidth="1"/>
    <col min="20" max="20" width="25.125" customWidth="1"/>
    <col min="21" max="21" width="5.625" customWidth="1"/>
  </cols>
  <sheetData>
    <row r="1" spans="1:36" ht="36.75" thickBot="1">
      <c r="A1" s="37">
        <v>3</v>
      </c>
      <c r="C1" s="37" t="s">
        <v>33</v>
      </c>
    </row>
    <row r="2" spans="1:36" ht="19.5" thickBot="1">
      <c r="T2" s="31" t="s">
        <v>1</v>
      </c>
      <c r="U2" s="29"/>
      <c r="V2" s="29"/>
      <c r="W2" s="29"/>
      <c r="X2" s="29"/>
      <c r="Y2" s="29"/>
      <c r="Z2" s="29"/>
      <c r="AA2" s="29"/>
      <c r="AB2" s="29"/>
      <c r="AC2" s="29"/>
      <c r="AD2" s="29"/>
      <c r="AE2" s="29"/>
      <c r="AF2" s="29"/>
      <c r="AG2" s="29"/>
      <c r="AH2" s="29"/>
      <c r="AI2" s="29"/>
      <c r="AJ2" s="30"/>
    </row>
    <row r="3" spans="1:36" ht="16.5" thickBot="1">
      <c r="B3" s="81" t="s">
        <v>2</v>
      </c>
      <c r="C3" s="34" t="s">
        <v>34</v>
      </c>
      <c r="D3" s="29"/>
      <c r="E3" s="29"/>
      <c r="F3" s="29"/>
      <c r="G3" s="29"/>
      <c r="H3" s="29"/>
      <c r="I3" s="29"/>
      <c r="J3" s="29"/>
      <c r="K3" s="29"/>
      <c r="L3" s="29"/>
      <c r="M3" s="29"/>
      <c r="N3" s="29"/>
      <c r="O3" s="29"/>
      <c r="P3" s="29"/>
      <c r="Q3" s="30"/>
      <c r="R3" s="9"/>
      <c r="T3" s="27" t="s">
        <v>4</v>
      </c>
      <c r="U3" s="32">
        <f>1*LEFT(T3,FIND(" ",T3))</f>
        <v>2</v>
      </c>
      <c r="V3" s="34" t="s">
        <v>34</v>
      </c>
      <c r="W3" s="29"/>
      <c r="X3" s="29"/>
      <c r="Y3" s="29"/>
      <c r="Z3" s="29"/>
      <c r="AA3" s="29"/>
      <c r="AB3" s="29"/>
      <c r="AC3" s="29"/>
      <c r="AD3" s="29"/>
      <c r="AE3" s="29"/>
      <c r="AF3" s="29"/>
      <c r="AG3" s="29"/>
      <c r="AH3" s="29"/>
      <c r="AI3" s="29"/>
      <c r="AJ3" s="30"/>
    </row>
    <row r="4" spans="1:36">
      <c r="C4" s="8"/>
      <c r="D4" s="82"/>
      <c r="E4" s="9"/>
      <c r="F4" s="9"/>
      <c r="G4" s="9"/>
      <c r="H4" s="9"/>
      <c r="I4" s="9"/>
      <c r="J4" s="9"/>
      <c r="K4" s="9"/>
      <c r="L4" s="9"/>
      <c r="M4" s="9"/>
      <c r="N4" s="9"/>
      <c r="O4" s="9"/>
      <c r="P4" s="9"/>
      <c r="Q4" s="10"/>
      <c r="R4" s="9"/>
      <c r="U4" s="24"/>
      <c r="V4" s="8"/>
      <c r="W4" s="82"/>
      <c r="X4" s="9"/>
      <c r="Y4" s="9"/>
      <c r="Z4" s="9"/>
      <c r="AA4" s="9"/>
      <c r="AB4" s="9"/>
      <c r="AC4" s="9"/>
      <c r="AD4" s="9"/>
      <c r="AE4" s="9"/>
      <c r="AF4" s="9"/>
      <c r="AG4" s="9"/>
      <c r="AH4" s="9"/>
      <c r="AI4" s="9"/>
      <c r="AJ4" s="10"/>
    </row>
    <row r="5" spans="1:36">
      <c r="C5" s="8"/>
      <c r="D5" s="9"/>
      <c r="E5" s="9"/>
      <c r="F5" s="9"/>
      <c r="G5" s="9"/>
      <c r="H5" s="9"/>
      <c r="I5" s="9"/>
      <c r="J5" s="9"/>
      <c r="K5" s="9"/>
      <c r="L5" s="9"/>
      <c r="M5" s="9"/>
      <c r="N5" s="9"/>
      <c r="O5" s="9"/>
      <c r="P5" s="9"/>
      <c r="Q5" s="10"/>
      <c r="R5" s="9"/>
      <c r="U5" s="24"/>
      <c r="V5" s="8"/>
      <c r="W5" s="9"/>
      <c r="X5" s="9"/>
      <c r="Y5" s="9"/>
      <c r="Z5" s="9"/>
      <c r="AA5" s="9"/>
      <c r="AB5" s="9"/>
      <c r="AC5" s="9"/>
      <c r="AD5" s="9"/>
      <c r="AE5" s="9"/>
      <c r="AF5" s="9"/>
      <c r="AG5" s="9"/>
      <c r="AH5" s="9"/>
      <c r="AI5" s="9"/>
      <c r="AJ5" s="10"/>
    </row>
    <row r="6" spans="1:36">
      <c r="C6" s="8"/>
      <c r="D6" s="9"/>
      <c r="E6" s="9"/>
      <c r="F6" s="9"/>
      <c r="G6" s="9"/>
      <c r="H6" s="9"/>
      <c r="I6" s="9"/>
      <c r="J6" s="9"/>
      <c r="K6" s="9"/>
      <c r="L6" s="9"/>
      <c r="M6" s="9"/>
      <c r="N6" s="9"/>
      <c r="O6" s="9"/>
      <c r="P6" s="9"/>
      <c r="Q6" s="10"/>
      <c r="R6" s="9"/>
      <c r="U6" s="24"/>
      <c r="V6" s="8"/>
      <c r="W6" s="9"/>
      <c r="X6" s="9"/>
      <c r="Y6" s="9"/>
      <c r="Z6" s="9"/>
      <c r="AA6" s="9"/>
      <c r="AB6" s="9"/>
      <c r="AC6" s="9"/>
      <c r="AD6" s="9"/>
      <c r="AE6" s="9"/>
      <c r="AF6" s="9"/>
      <c r="AG6" s="9"/>
      <c r="AH6" s="9"/>
      <c r="AI6" s="9"/>
      <c r="AJ6" s="10"/>
    </row>
    <row r="7" spans="1:36">
      <c r="C7" s="8"/>
      <c r="D7" s="9"/>
      <c r="E7" s="9"/>
      <c r="F7" s="9"/>
      <c r="G7" s="9"/>
      <c r="H7" s="9"/>
      <c r="I7" s="9"/>
      <c r="J7" s="9"/>
      <c r="K7" s="9"/>
      <c r="L7" s="9"/>
      <c r="M7" s="9"/>
      <c r="N7" s="9"/>
      <c r="O7" s="9"/>
      <c r="P7" s="9"/>
      <c r="Q7" s="10"/>
      <c r="R7" s="9"/>
      <c r="U7" s="24"/>
      <c r="V7" s="8"/>
      <c r="W7" s="9"/>
      <c r="X7" s="9"/>
      <c r="Y7" s="9"/>
      <c r="Z7" s="9"/>
      <c r="AA7" s="9"/>
      <c r="AB7" s="9"/>
      <c r="AC7" s="9"/>
      <c r="AD7" s="9"/>
      <c r="AE7" s="9"/>
      <c r="AF7" s="9"/>
      <c r="AG7" s="9"/>
      <c r="AH7" s="9"/>
      <c r="AI7" s="9"/>
      <c r="AJ7" s="10"/>
    </row>
    <row r="8" spans="1:36">
      <c r="C8" s="8"/>
      <c r="D8" s="9"/>
      <c r="E8" s="9"/>
      <c r="F8" s="9"/>
      <c r="G8" s="9"/>
      <c r="H8" s="9"/>
      <c r="I8" s="9"/>
      <c r="J8" s="9"/>
      <c r="K8" s="9"/>
      <c r="L8" s="9"/>
      <c r="M8" s="9"/>
      <c r="N8" s="9"/>
      <c r="O8" s="9"/>
      <c r="P8" s="9"/>
      <c r="Q8" s="10"/>
      <c r="R8" s="9"/>
      <c r="U8" s="24"/>
      <c r="V8" s="8"/>
      <c r="W8" s="9"/>
      <c r="X8" s="9"/>
      <c r="Y8" s="9"/>
      <c r="Z8" s="9"/>
      <c r="AA8" s="9"/>
      <c r="AB8" s="9"/>
      <c r="AC8" s="9"/>
      <c r="AD8" s="9"/>
      <c r="AE8" s="9"/>
      <c r="AF8" s="9"/>
      <c r="AG8" s="9"/>
      <c r="AH8" s="9"/>
      <c r="AI8" s="9"/>
      <c r="AJ8" s="10"/>
    </row>
    <row r="9" spans="1:36">
      <c r="C9" s="8"/>
      <c r="D9" s="9"/>
      <c r="E9" s="9"/>
      <c r="F9" s="9"/>
      <c r="G9" s="9"/>
      <c r="H9" s="9"/>
      <c r="I9" s="9"/>
      <c r="J9" s="9"/>
      <c r="K9" s="9"/>
      <c r="L9" s="9"/>
      <c r="M9" s="9"/>
      <c r="N9" s="9"/>
      <c r="O9" s="9"/>
      <c r="P9" s="9"/>
      <c r="Q9" s="10"/>
      <c r="R9" s="9"/>
      <c r="U9" s="24"/>
      <c r="V9" s="8"/>
      <c r="W9" s="9"/>
      <c r="X9" s="9"/>
      <c r="Y9" s="9"/>
      <c r="Z9" s="9"/>
      <c r="AA9" s="9"/>
      <c r="AB9" s="9"/>
      <c r="AC9" s="9"/>
      <c r="AD9" s="9"/>
      <c r="AE9" s="9"/>
      <c r="AF9" s="9"/>
      <c r="AG9" s="9"/>
      <c r="AH9" s="9"/>
      <c r="AI9" s="9"/>
      <c r="AJ9" s="10"/>
    </row>
    <row r="10" spans="1:36">
      <c r="C10" s="8"/>
      <c r="D10" s="9"/>
      <c r="E10" s="9"/>
      <c r="F10" s="9"/>
      <c r="G10" s="9"/>
      <c r="H10" s="9"/>
      <c r="I10" s="9"/>
      <c r="J10" s="9"/>
      <c r="K10" s="9"/>
      <c r="L10" s="9"/>
      <c r="M10" s="9"/>
      <c r="N10" s="9"/>
      <c r="O10" s="9"/>
      <c r="P10" s="9"/>
      <c r="Q10" s="10"/>
      <c r="R10" s="9"/>
      <c r="U10" s="24"/>
      <c r="V10" s="8"/>
      <c r="W10" s="9"/>
      <c r="X10" s="9"/>
      <c r="Y10" s="9"/>
      <c r="Z10" s="9"/>
      <c r="AA10" s="9"/>
      <c r="AB10" s="9"/>
      <c r="AC10" s="9"/>
      <c r="AD10" s="9"/>
      <c r="AE10" s="9"/>
      <c r="AF10" s="9"/>
      <c r="AG10" s="9"/>
      <c r="AH10" s="9"/>
      <c r="AI10" s="9"/>
      <c r="AJ10" s="10"/>
    </row>
    <row r="11" spans="1:36">
      <c r="C11" s="8"/>
      <c r="D11" s="9"/>
      <c r="E11" s="9"/>
      <c r="F11" s="9"/>
      <c r="G11" s="9"/>
      <c r="H11" s="9"/>
      <c r="I11" s="9"/>
      <c r="J11" s="9"/>
      <c r="K11" s="9"/>
      <c r="L11" s="9"/>
      <c r="M11" s="9"/>
      <c r="N11" s="9"/>
      <c r="O11" s="9"/>
      <c r="P11" s="9"/>
      <c r="Q11" s="10"/>
      <c r="R11" s="9"/>
      <c r="U11" s="24"/>
      <c r="V11" s="8"/>
      <c r="W11" s="9"/>
      <c r="X11" s="9"/>
      <c r="Y11" s="9"/>
      <c r="Z11" s="9"/>
      <c r="AA11" s="9"/>
      <c r="AB11" s="9"/>
      <c r="AC11" s="9"/>
      <c r="AD11" s="9"/>
      <c r="AE11" s="9"/>
      <c r="AF11" s="9"/>
      <c r="AG11" s="9"/>
      <c r="AH11" s="9"/>
      <c r="AI11" s="9"/>
      <c r="AJ11" s="10"/>
    </row>
    <row r="12" spans="1:36">
      <c r="C12" s="8"/>
      <c r="D12" s="9"/>
      <c r="E12" s="9"/>
      <c r="F12" s="9"/>
      <c r="G12" s="9"/>
      <c r="H12" s="9"/>
      <c r="I12" s="9"/>
      <c r="J12" s="9"/>
      <c r="K12" s="9"/>
      <c r="L12" s="9"/>
      <c r="M12" s="9"/>
      <c r="N12" s="9"/>
      <c r="O12" s="9"/>
      <c r="P12" s="9"/>
      <c r="Q12" s="10"/>
      <c r="R12" s="9"/>
      <c r="U12" s="24"/>
      <c r="V12" s="8"/>
      <c r="W12" s="9"/>
      <c r="X12" s="9"/>
      <c r="Y12" s="9"/>
      <c r="Z12" s="9"/>
      <c r="AA12" s="9"/>
      <c r="AB12" s="9"/>
      <c r="AC12" s="9"/>
      <c r="AD12" s="9"/>
      <c r="AE12" s="9"/>
      <c r="AF12" s="9"/>
      <c r="AG12" s="9"/>
      <c r="AH12" s="9"/>
      <c r="AI12" s="9"/>
      <c r="AJ12" s="10"/>
    </row>
    <row r="13" spans="1:36">
      <c r="C13" s="8"/>
      <c r="D13" s="9"/>
      <c r="E13" s="9"/>
      <c r="F13" s="9"/>
      <c r="G13" s="9"/>
      <c r="H13" s="9"/>
      <c r="I13" s="9"/>
      <c r="J13" s="9"/>
      <c r="K13" s="9"/>
      <c r="L13" s="9"/>
      <c r="M13" s="9"/>
      <c r="N13" s="9"/>
      <c r="O13" s="9"/>
      <c r="P13" s="9"/>
      <c r="Q13" s="10"/>
      <c r="R13" s="9"/>
      <c r="U13" s="24"/>
      <c r="V13" s="8"/>
      <c r="W13" s="9"/>
      <c r="X13" s="9"/>
      <c r="Y13" s="9"/>
      <c r="Z13" s="9"/>
      <c r="AA13" s="9"/>
      <c r="AB13" s="9"/>
      <c r="AC13" s="9"/>
      <c r="AD13" s="9"/>
      <c r="AE13" s="9"/>
      <c r="AF13" s="9"/>
      <c r="AG13" s="9"/>
      <c r="AH13" s="9"/>
      <c r="AI13" s="9"/>
      <c r="AJ13" s="10"/>
    </row>
    <row r="14" spans="1:36">
      <c r="C14" s="9"/>
      <c r="D14" s="9"/>
      <c r="E14" s="9"/>
      <c r="F14" s="9"/>
      <c r="G14" s="9"/>
      <c r="H14" s="9"/>
      <c r="I14" s="9"/>
      <c r="J14" s="9"/>
      <c r="K14" s="9"/>
      <c r="L14" s="9"/>
      <c r="M14" s="9"/>
      <c r="N14" s="9"/>
      <c r="O14" s="9"/>
      <c r="P14" s="9"/>
      <c r="Q14" s="9"/>
      <c r="R14" s="9"/>
      <c r="U14" s="24"/>
      <c r="V14" s="9"/>
      <c r="W14" s="9"/>
      <c r="X14" s="9"/>
      <c r="Y14" s="9"/>
      <c r="Z14" s="9"/>
      <c r="AA14" s="9"/>
      <c r="AB14" s="9"/>
      <c r="AC14" s="9"/>
      <c r="AD14" s="9"/>
      <c r="AE14" s="9"/>
      <c r="AF14" s="9"/>
      <c r="AG14" s="9"/>
      <c r="AH14" s="9"/>
      <c r="AI14" s="9"/>
      <c r="AJ14" s="9"/>
    </row>
    <row r="15" spans="1:36" ht="12" customHeight="1" thickBot="1">
      <c r="U15" s="24"/>
    </row>
    <row r="16" spans="1:36" ht="16.5" thickBot="1">
      <c r="B16" s="81" t="s">
        <v>5</v>
      </c>
      <c r="C16" s="35" t="s">
        <v>35</v>
      </c>
      <c r="D16" s="14"/>
      <c r="E16" s="14"/>
      <c r="F16" s="14"/>
      <c r="G16" s="14"/>
      <c r="H16" s="14"/>
      <c r="I16" s="14"/>
      <c r="J16" s="14"/>
      <c r="K16" s="14"/>
      <c r="L16" s="14"/>
      <c r="M16" s="14"/>
      <c r="N16" s="14"/>
      <c r="O16" s="14"/>
      <c r="P16" s="14"/>
      <c r="Q16" s="28"/>
      <c r="R16" s="9"/>
      <c r="T16" s="23" t="s">
        <v>4</v>
      </c>
      <c r="U16" s="33">
        <f>1*LEFT(T16,FIND(" ",T16))</f>
        <v>2</v>
      </c>
      <c r="V16" s="34" t="s">
        <v>35</v>
      </c>
      <c r="W16" s="29"/>
      <c r="X16" s="29"/>
      <c r="Y16" s="29"/>
      <c r="Z16" s="29"/>
      <c r="AA16" s="29"/>
      <c r="AB16" s="29"/>
      <c r="AC16" s="29"/>
      <c r="AD16" s="29"/>
      <c r="AE16" s="29"/>
      <c r="AF16" s="29"/>
      <c r="AG16" s="29"/>
      <c r="AH16" s="29"/>
      <c r="AI16" s="29"/>
      <c r="AJ16" s="30"/>
    </row>
    <row r="17" spans="2:36">
      <c r="C17" s="9"/>
      <c r="D17" s="82"/>
      <c r="E17" s="9"/>
      <c r="F17" s="9"/>
      <c r="G17" s="9"/>
      <c r="H17" s="9"/>
      <c r="I17" s="9"/>
      <c r="J17" s="9"/>
      <c r="K17" s="9"/>
      <c r="L17" s="9"/>
      <c r="M17" s="9"/>
      <c r="N17" s="9"/>
      <c r="O17" s="9"/>
      <c r="P17" s="9"/>
      <c r="Q17" s="9"/>
      <c r="R17" s="9"/>
      <c r="U17" s="24"/>
      <c r="V17" s="8"/>
      <c r="W17" s="82"/>
      <c r="X17" s="9"/>
      <c r="Y17" s="9"/>
      <c r="Z17" s="9"/>
      <c r="AA17" s="9"/>
      <c r="AB17" s="9"/>
      <c r="AC17" s="9"/>
      <c r="AD17" s="9"/>
      <c r="AE17" s="9"/>
      <c r="AF17" s="9"/>
      <c r="AG17" s="9"/>
      <c r="AH17" s="9"/>
      <c r="AI17" s="9"/>
      <c r="AJ17" s="10"/>
    </row>
    <row r="18" spans="2:36">
      <c r="C18" s="9"/>
      <c r="D18" s="82"/>
      <c r="E18" s="9"/>
      <c r="F18" s="9"/>
      <c r="G18" s="9"/>
      <c r="H18" s="9"/>
      <c r="I18" s="9"/>
      <c r="J18" s="9"/>
      <c r="K18" s="9"/>
      <c r="L18" s="9"/>
      <c r="M18" s="9"/>
      <c r="N18" s="9"/>
      <c r="O18" s="9"/>
      <c r="P18" s="9"/>
      <c r="Q18" s="9"/>
      <c r="R18" s="9"/>
      <c r="U18" s="24"/>
      <c r="V18" s="8"/>
      <c r="W18" s="82"/>
      <c r="X18" s="9"/>
      <c r="Y18" s="9"/>
      <c r="Z18" s="9"/>
      <c r="AA18" s="9"/>
      <c r="AB18" s="9"/>
      <c r="AC18" s="9"/>
      <c r="AD18" s="9"/>
      <c r="AE18" s="9"/>
      <c r="AF18" s="9"/>
      <c r="AG18" s="9"/>
      <c r="AH18" s="9"/>
      <c r="AI18" s="9"/>
      <c r="AJ18" s="10"/>
    </row>
    <row r="19" spans="2:36">
      <c r="C19" s="9"/>
      <c r="D19" s="82"/>
      <c r="E19" s="9"/>
      <c r="F19" s="9"/>
      <c r="G19" s="9"/>
      <c r="H19" s="9"/>
      <c r="I19" s="9"/>
      <c r="J19" s="9"/>
      <c r="K19" s="9"/>
      <c r="L19" s="9"/>
      <c r="M19" s="9"/>
      <c r="N19" s="9"/>
      <c r="O19" s="9"/>
      <c r="P19" s="9"/>
      <c r="Q19" s="9"/>
      <c r="R19" s="9"/>
      <c r="U19" s="24"/>
      <c r="V19" s="8"/>
      <c r="W19" s="82"/>
      <c r="X19" s="9"/>
      <c r="Y19" s="9"/>
      <c r="Z19" s="9"/>
      <c r="AA19" s="9"/>
      <c r="AB19" s="9"/>
      <c r="AC19" s="9"/>
      <c r="AD19" s="9"/>
      <c r="AE19" s="9"/>
      <c r="AF19" s="9"/>
      <c r="AG19" s="9"/>
      <c r="AH19" s="9"/>
      <c r="AI19" s="9"/>
      <c r="AJ19" s="10"/>
    </row>
    <row r="20" spans="2:36">
      <c r="C20" s="9"/>
      <c r="D20" s="82"/>
      <c r="E20" s="9"/>
      <c r="F20" s="9"/>
      <c r="G20" s="9"/>
      <c r="H20" s="9"/>
      <c r="I20" s="9"/>
      <c r="J20" s="9"/>
      <c r="K20" s="9"/>
      <c r="L20" s="9"/>
      <c r="M20" s="9"/>
      <c r="N20" s="9"/>
      <c r="O20" s="9"/>
      <c r="P20" s="9"/>
      <c r="Q20" s="9"/>
      <c r="R20" s="9"/>
      <c r="U20" s="24"/>
      <c r="V20" s="8"/>
      <c r="W20" s="82"/>
      <c r="X20" s="9"/>
      <c r="Y20" s="9"/>
      <c r="Z20" s="9"/>
      <c r="AA20" s="9"/>
      <c r="AB20" s="9"/>
      <c r="AC20" s="9"/>
      <c r="AD20" s="9"/>
      <c r="AE20" s="9"/>
      <c r="AF20" s="9"/>
      <c r="AG20" s="9"/>
      <c r="AH20" s="9"/>
      <c r="AI20" s="9"/>
      <c r="AJ20" s="10"/>
    </row>
    <row r="21" spans="2:36">
      <c r="C21" s="9"/>
      <c r="D21" s="82"/>
      <c r="E21" s="9"/>
      <c r="F21" s="9"/>
      <c r="G21" s="9"/>
      <c r="H21" s="9"/>
      <c r="I21" s="9"/>
      <c r="J21" s="9"/>
      <c r="K21" s="9"/>
      <c r="L21" s="9"/>
      <c r="M21" s="9"/>
      <c r="N21" s="9"/>
      <c r="O21" s="9"/>
      <c r="P21" s="9"/>
      <c r="Q21" s="9"/>
      <c r="R21" s="9"/>
      <c r="U21" s="24"/>
      <c r="V21" s="8"/>
      <c r="W21" s="82"/>
      <c r="X21" s="9"/>
      <c r="Y21" s="9"/>
      <c r="Z21" s="9"/>
      <c r="AA21" s="9"/>
      <c r="AB21" s="9"/>
      <c r="AC21" s="9"/>
      <c r="AD21" s="9"/>
      <c r="AE21" s="9"/>
      <c r="AF21" s="9"/>
      <c r="AG21" s="9"/>
      <c r="AH21" s="9"/>
      <c r="AI21" s="9"/>
      <c r="AJ21" s="10"/>
    </row>
    <row r="22" spans="2:36">
      <c r="C22" s="9"/>
      <c r="D22" s="82"/>
      <c r="E22" s="9"/>
      <c r="F22" s="9"/>
      <c r="G22" s="9"/>
      <c r="H22" s="9"/>
      <c r="I22" s="9"/>
      <c r="J22" s="9"/>
      <c r="K22" s="9"/>
      <c r="L22" s="9"/>
      <c r="M22" s="9"/>
      <c r="N22" s="9"/>
      <c r="O22" s="9"/>
      <c r="P22" s="9"/>
      <c r="Q22" s="9"/>
      <c r="R22" s="9"/>
      <c r="U22" s="24"/>
      <c r="V22" s="8"/>
      <c r="W22" s="82"/>
      <c r="X22" s="9"/>
      <c r="Y22" s="9"/>
      <c r="Z22" s="9"/>
      <c r="AA22" s="9"/>
      <c r="AB22" s="9"/>
      <c r="AC22" s="9"/>
      <c r="AD22" s="9"/>
      <c r="AE22" s="9"/>
      <c r="AF22" s="9"/>
      <c r="AG22" s="9"/>
      <c r="AH22" s="9"/>
      <c r="AI22" s="9"/>
      <c r="AJ22" s="10"/>
    </row>
    <row r="23" spans="2:36">
      <c r="C23" s="9"/>
      <c r="D23" s="82"/>
      <c r="E23" s="9"/>
      <c r="F23" s="9"/>
      <c r="G23" s="9"/>
      <c r="H23" s="9"/>
      <c r="I23" s="9"/>
      <c r="J23" s="9"/>
      <c r="K23" s="9"/>
      <c r="L23" s="9"/>
      <c r="M23" s="9"/>
      <c r="N23" s="9"/>
      <c r="O23" s="9"/>
      <c r="P23" s="9"/>
      <c r="Q23" s="9"/>
      <c r="R23" s="9"/>
      <c r="U23" s="24"/>
      <c r="V23" s="8"/>
      <c r="W23" s="82"/>
      <c r="X23" s="9"/>
      <c r="Y23" s="9"/>
      <c r="Z23" s="9"/>
      <c r="AA23" s="9"/>
      <c r="AB23" s="9"/>
      <c r="AC23" s="9"/>
      <c r="AD23" s="9"/>
      <c r="AE23" s="9"/>
      <c r="AF23" s="9"/>
      <c r="AG23" s="9"/>
      <c r="AH23" s="9"/>
      <c r="AI23" s="9"/>
      <c r="AJ23" s="10"/>
    </row>
    <row r="24" spans="2:36">
      <c r="C24" s="9"/>
      <c r="D24" s="82"/>
      <c r="E24" s="9"/>
      <c r="F24" s="9"/>
      <c r="G24" s="9"/>
      <c r="H24" s="9"/>
      <c r="I24" s="9"/>
      <c r="J24" s="9"/>
      <c r="K24" s="9"/>
      <c r="L24" s="9"/>
      <c r="M24" s="9"/>
      <c r="N24" s="9"/>
      <c r="O24" s="9"/>
      <c r="P24" s="9"/>
      <c r="Q24" s="9"/>
      <c r="R24" s="9"/>
      <c r="U24" s="24"/>
      <c r="V24" s="8"/>
      <c r="W24" s="82"/>
      <c r="X24" s="9"/>
      <c r="Y24" s="9"/>
      <c r="Z24" s="9"/>
      <c r="AA24" s="9"/>
      <c r="AB24" s="9"/>
      <c r="AC24" s="9"/>
      <c r="AD24" s="9"/>
      <c r="AE24" s="9"/>
      <c r="AF24" s="9"/>
      <c r="AG24" s="9"/>
      <c r="AH24" s="9"/>
      <c r="AI24" s="9"/>
      <c r="AJ24" s="10"/>
    </row>
    <row r="25" spans="2:36">
      <c r="C25" s="9"/>
      <c r="D25" s="9"/>
      <c r="E25" s="9"/>
      <c r="F25" s="9"/>
      <c r="G25" s="9"/>
      <c r="H25" s="9"/>
      <c r="I25" s="9"/>
      <c r="J25" s="9"/>
      <c r="K25" s="9"/>
      <c r="L25" s="9"/>
      <c r="M25" s="9"/>
      <c r="N25" s="9"/>
      <c r="O25" s="9"/>
      <c r="P25" s="9"/>
      <c r="Q25" s="9"/>
      <c r="R25" s="9"/>
      <c r="U25" s="24"/>
      <c r="V25" s="11"/>
      <c r="W25" s="12"/>
      <c r="X25" s="12"/>
      <c r="Y25" s="12"/>
      <c r="Z25" s="12"/>
      <c r="AA25" s="12"/>
      <c r="AB25" s="12"/>
      <c r="AC25" s="12"/>
      <c r="AD25" s="12"/>
      <c r="AE25" s="12"/>
      <c r="AF25" s="12"/>
      <c r="AG25" s="12"/>
      <c r="AH25" s="12"/>
      <c r="AI25" s="12"/>
      <c r="AJ25" s="13"/>
    </row>
    <row r="26" spans="2:36" ht="9" customHeight="1" thickBot="1">
      <c r="U26" s="24"/>
    </row>
    <row r="27" spans="2:36" ht="16.5" thickBot="1">
      <c r="B27" s="81" t="s">
        <v>7</v>
      </c>
      <c r="C27" s="35" t="s">
        <v>36</v>
      </c>
      <c r="D27" s="14"/>
      <c r="E27" s="14"/>
      <c r="F27" s="14"/>
      <c r="G27" s="14"/>
      <c r="H27" s="6"/>
      <c r="I27" s="6"/>
      <c r="J27" s="6"/>
      <c r="K27" s="6"/>
      <c r="L27" s="6"/>
      <c r="M27" s="6"/>
      <c r="N27" s="6"/>
      <c r="O27" s="6"/>
      <c r="P27" s="6"/>
      <c r="Q27" s="7"/>
      <c r="R27" s="9"/>
      <c r="T27" s="23" t="s">
        <v>4</v>
      </c>
      <c r="U27" s="33">
        <f>1*LEFT(T27,FIND(" ",T27))</f>
        <v>2</v>
      </c>
      <c r="V27" s="34" t="s">
        <v>36</v>
      </c>
      <c r="W27" s="29"/>
      <c r="X27" s="29"/>
      <c r="Y27" s="29"/>
      <c r="Z27" s="29"/>
      <c r="AA27" s="29"/>
      <c r="AB27" s="29"/>
      <c r="AC27" s="29"/>
      <c r="AD27" s="29"/>
      <c r="AE27" s="29"/>
      <c r="AF27" s="29"/>
      <c r="AG27" s="29"/>
      <c r="AH27" s="29"/>
      <c r="AI27" s="29"/>
      <c r="AJ27" s="30"/>
    </row>
    <row r="28" spans="2:36">
      <c r="C28" s="8"/>
      <c r="D28" s="82"/>
      <c r="E28" s="9"/>
      <c r="F28" s="9"/>
      <c r="G28" s="9"/>
      <c r="H28" s="9"/>
      <c r="I28" s="9"/>
      <c r="J28" s="9"/>
      <c r="K28" s="9"/>
      <c r="L28" s="9"/>
      <c r="M28" s="9"/>
      <c r="N28" s="9"/>
      <c r="O28" s="9"/>
      <c r="P28" s="9"/>
      <c r="Q28" s="10"/>
      <c r="R28" s="9"/>
      <c r="U28" s="24"/>
      <c r="V28" s="9"/>
      <c r="W28" s="82"/>
      <c r="X28" s="9"/>
      <c r="Y28" s="9"/>
      <c r="Z28" s="9"/>
      <c r="AA28" s="9"/>
      <c r="AB28" s="9"/>
      <c r="AC28" s="9"/>
      <c r="AD28" s="9"/>
      <c r="AE28" s="9"/>
      <c r="AF28" s="9"/>
      <c r="AG28" s="9"/>
      <c r="AH28" s="9"/>
      <c r="AI28" s="9"/>
      <c r="AJ28" s="9"/>
    </row>
    <row r="29" spans="2:36">
      <c r="C29" s="8"/>
      <c r="D29" s="9"/>
      <c r="E29" s="9"/>
      <c r="F29" s="9"/>
      <c r="G29" s="9"/>
      <c r="H29" s="9"/>
      <c r="I29" s="9"/>
      <c r="J29" s="9"/>
      <c r="K29" s="9"/>
      <c r="L29" s="9"/>
      <c r="M29" s="9"/>
      <c r="N29" s="9"/>
      <c r="O29" s="9"/>
      <c r="P29" s="9"/>
      <c r="Q29" s="10"/>
      <c r="R29" s="9"/>
      <c r="U29" s="24"/>
      <c r="V29" s="8"/>
      <c r="W29" s="9"/>
      <c r="X29" s="9"/>
      <c r="Y29" s="9"/>
      <c r="Z29" s="9"/>
      <c r="AA29" s="9"/>
      <c r="AB29" s="9"/>
      <c r="AC29" s="9"/>
      <c r="AD29" s="9"/>
      <c r="AE29" s="9"/>
      <c r="AF29" s="9"/>
      <c r="AG29" s="9"/>
      <c r="AH29" s="9"/>
      <c r="AI29" s="9"/>
      <c r="AJ29" s="10"/>
    </row>
    <row r="30" spans="2:36">
      <c r="C30" s="8"/>
      <c r="D30" s="9"/>
      <c r="E30" s="9"/>
      <c r="F30" s="9"/>
      <c r="G30" s="9"/>
      <c r="H30" s="9"/>
      <c r="I30" s="9"/>
      <c r="J30" s="9"/>
      <c r="K30" s="9"/>
      <c r="L30" s="9"/>
      <c r="M30" s="9"/>
      <c r="N30" s="9"/>
      <c r="O30" s="9"/>
      <c r="P30" s="9"/>
      <c r="Q30" s="10"/>
      <c r="R30" s="9"/>
      <c r="U30" s="24"/>
      <c r="V30" s="8"/>
      <c r="W30" s="9"/>
      <c r="X30" s="9"/>
      <c r="Y30" s="9"/>
      <c r="Z30" s="9"/>
      <c r="AA30" s="9"/>
      <c r="AB30" s="9"/>
      <c r="AC30" s="9"/>
      <c r="AD30" s="9"/>
      <c r="AE30" s="9"/>
      <c r="AF30" s="9"/>
      <c r="AG30" s="9"/>
      <c r="AH30" s="9"/>
      <c r="AI30" s="9"/>
      <c r="AJ30" s="10"/>
    </row>
    <row r="31" spans="2:36">
      <c r="C31" s="8"/>
      <c r="D31" s="9"/>
      <c r="E31" s="9"/>
      <c r="F31" s="9"/>
      <c r="G31" s="9"/>
      <c r="H31" s="9"/>
      <c r="I31" s="9"/>
      <c r="J31" s="9"/>
      <c r="K31" s="9"/>
      <c r="L31" s="9"/>
      <c r="M31" s="9"/>
      <c r="N31" s="9"/>
      <c r="O31" s="9"/>
      <c r="P31" s="9"/>
      <c r="Q31" s="10"/>
      <c r="R31" s="9"/>
      <c r="U31" s="24"/>
      <c r="V31" s="8"/>
      <c r="W31" s="9"/>
      <c r="X31" s="9"/>
      <c r="Y31" s="9"/>
      <c r="Z31" s="9"/>
      <c r="AA31" s="9"/>
      <c r="AB31" s="9"/>
      <c r="AC31" s="9"/>
      <c r="AD31" s="9"/>
      <c r="AE31" s="9"/>
      <c r="AF31" s="9"/>
      <c r="AG31" s="9"/>
      <c r="AH31" s="9"/>
      <c r="AI31" s="9"/>
      <c r="AJ31" s="10"/>
    </row>
    <row r="32" spans="2:36">
      <c r="C32" s="8"/>
      <c r="D32" s="9"/>
      <c r="E32" s="9"/>
      <c r="F32" s="9"/>
      <c r="G32" s="9"/>
      <c r="H32" s="9"/>
      <c r="I32" s="9"/>
      <c r="J32" s="9"/>
      <c r="K32" s="9"/>
      <c r="L32" s="9"/>
      <c r="M32" s="9"/>
      <c r="N32" s="9"/>
      <c r="O32" s="9"/>
      <c r="P32" s="9"/>
      <c r="Q32" s="10"/>
      <c r="R32" s="9"/>
      <c r="U32" s="24"/>
      <c r="V32" s="8"/>
      <c r="W32" s="9"/>
      <c r="X32" s="9"/>
      <c r="Y32" s="9"/>
      <c r="Z32" s="9"/>
      <c r="AA32" s="9"/>
      <c r="AB32" s="9"/>
      <c r="AC32" s="9"/>
      <c r="AD32" s="9"/>
      <c r="AE32" s="9"/>
      <c r="AF32" s="9"/>
      <c r="AG32" s="9"/>
      <c r="AH32" s="9"/>
      <c r="AI32" s="9"/>
      <c r="AJ32" s="10"/>
    </row>
    <row r="33" spans="2:36">
      <c r="C33" s="8"/>
      <c r="D33" s="9"/>
      <c r="E33" s="9"/>
      <c r="F33" s="9"/>
      <c r="G33" s="9"/>
      <c r="H33" s="9"/>
      <c r="I33" s="9"/>
      <c r="J33" s="9"/>
      <c r="K33" s="9"/>
      <c r="L33" s="9"/>
      <c r="M33" s="9"/>
      <c r="N33" s="9"/>
      <c r="O33" s="9"/>
      <c r="P33" s="9"/>
      <c r="Q33" s="10"/>
      <c r="R33" s="9"/>
      <c r="U33" s="24"/>
      <c r="V33" s="8"/>
      <c r="W33" s="9"/>
      <c r="X33" s="9"/>
      <c r="Y33" s="9"/>
      <c r="Z33" s="9"/>
      <c r="AA33" s="9"/>
      <c r="AB33" s="9"/>
      <c r="AC33" s="9"/>
      <c r="AD33" s="9"/>
      <c r="AE33" s="9"/>
      <c r="AF33" s="9"/>
      <c r="AG33" s="9"/>
      <c r="AH33" s="9"/>
      <c r="AI33" s="9"/>
      <c r="AJ33" s="10"/>
    </row>
    <row r="34" spans="2:36">
      <c r="C34" s="8"/>
      <c r="D34" s="9"/>
      <c r="E34" s="9"/>
      <c r="F34" s="9"/>
      <c r="G34" s="9"/>
      <c r="H34" s="9"/>
      <c r="I34" s="9"/>
      <c r="J34" s="9"/>
      <c r="K34" s="9"/>
      <c r="L34" s="9"/>
      <c r="M34" s="9"/>
      <c r="N34" s="9"/>
      <c r="O34" s="9"/>
      <c r="P34" s="9"/>
      <c r="Q34" s="10"/>
      <c r="R34" s="9"/>
      <c r="U34" s="24"/>
      <c r="V34" s="8"/>
      <c r="W34" s="9"/>
      <c r="X34" s="9"/>
      <c r="Y34" s="9"/>
      <c r="Z34" s="9"/>
      <c r="AA34" s="9"/>
      <c r="AB34" s="9"/>
      <c r="AC34" s="9"/>
      <c r="AD34" s="9"/>
      <c r="AE34" s="9"/>
      <c r="AF34" s="9"/>
      <c r="AG34" s="9"/>
      <c r="AH34" s="9"/>
      <c r="AI34" s="9"/>
      <c r="AJ34" s="10"/>
    </row>
    <row r="35" spans="2:36">
      <c r="C35" s="8"/>
      <c r="D35" s="9"/>
      <c r="E35" s="9"/>
      <c r="F35" s="9"/>
      <c r="G35" s="9"/>
      <c r="H35" s="9"/>
      <c r="I35" s="9"/>
      <c r="J35" s="9"/>
      <c r="K35" s="9"/>
      <c r="L35" s="9"/>
      <c r="M35" s="9"/>
      <c r="N35" s="9"/>
      <c r="O35" s="9"/>
      <c r="P35" s="9"/>
      <c r="Q35" s="10"/>
      <c r="R35" s="9"/>
      <c r="U35" s="24"/>
      <c r="V35" s="8"/>
      <c r="W35" s="9"/>
      <c r="X35" s="9"/>
      <c r="Y35" s="9"/>
      <c r="Z35" s="9"/>
      <c r="AA35" s="9"/>
      <c r="AB35" s="9"/>
      <c r="AC35" s="9"/>
      <c r="AD35" s="9"/>
      <c r="AE35" s="9"/>
      <c r="AF35" s="9"/>
      <c r="AG35" s="9"/>
      <c r="AH35" s="9"/>
      <c r="AI35" s="9"/>
      <c r="AJ35" s="10"/>
    </row>
    <row r="36" spans="2:36">
      <c r="C36" s="8"/>
      <c r="D36" s="9"/>
      <c r="E36" s="9"/>
      <c r="F36" s="9"/>
      <c r="G36" s="9"/>
      <c r="H36" s="9"/>
      <c r="I36" s="9"/>
      <c r="J36" s="9"/>
      <c r="K36" s="9"/>
      <c r="L36" s="9"/>
      <c r="M36" s="9"/>
      <c r="N36" s="9"/>
      <c r="O36" s="9"/>
      <c r="P36" s="9"/>
      <c r="Q36" s="10"/>
      <c r="R36" s="9"/>
      <c r="U36" s="24"/>
      <c r="V36" s="8"/>
      <c r="W36" s="9"/>
      <c r="X36" s="9"/>
      <c r="Y36" s="9"/>
      <c r="Z36" s="9"/>
      <c r="AA36" s="9"/>
      <c r="AB36" s="9"/>
      <c r="AC36" s="9"/>
      <c r="AD36" s="9"/>
      <c r="AE36" s="9"/>
      <c r="AF36" s="9"/>
      <c r="AG36" s="9"/>
      <c r="AH36" s="9"/>
      <c r="AI36" s="9"/>
      <c r="AJ36" s="10"/>
    </row>
    <row r="37" spans="2:36">
      <c r="C37" s="11"/>
      <c r="D37" s="12"/>
      <c r="E37" s="12"/>
      <c r="F37" s="12"/>
      <c r="G37" s="12"/>
      <c r="H37" s="12"/>
      <c r="I37" s="12"/>
      <c r="J37" s="12"/>
      <c r="K37" s="12"/>
      <c r="L37" s="12"/>
      <c r="M37" s="12"/>
      <c r="N37" s="12"/>
      <c r="O37" s="12"/>
      <c r="P37" s="12"/>
      <c r="Q37" s="13"/>
      <c r="R37" s="9"/>
      <c r="U37" s="24"/>
      <c r="V37" s="11"/>
      <c r="W37" s="12"/>
      <c r="X37" s="12"/>
      <c r="Y37" s="12"/>
      <c r="Z37" s="12"/>
      <c r="AA37" s="12"/>
      <c r="AB37" s="12"/>
      <c r="AC37" s="12"/>
      <c r="AD37" s="12"/>
      <c r="AE37" s="12"/>
      <c r="AF37" s="12"/>
      <c r="AG37" s="12"/>
      <c r="AH37" s="12"/>
      <c r="AI37" s="12"/>
      <c r="AJ37" s="13"/>
    </row>
    <row r="38" spans="2:36" ht="9.9499999999999993" customHeight="1" thickBot="1">
      <c r="U38" s="24"/>
    </row>
    <row r="39" spans="2:36" ht="16.5" thickBot="1">
      <c r="B39" s="81" t="s">
        <v>9</v>
      </c>
      <c r="C39" s="35" t="s">
        <v>37</v>
      </c>
      <c r="D39" s="36"/>
      <c r="E39" s="36"/>
      <c r="F39" s="14"/>
      <c r="G39" s="14"/>
      <c r="H39" s="6"/>
      <c r="I39" s="6"/>
      <c r="J39" s="6"/>
      <c r="K39" s="6"/>
      <c r="L39" s="6"/>
      <c r="M39" s="6"/>
      <c r="N39" s="6"/>
      <c r="O39" s="6"/>
      <c r="P39" s="6"/>
      <c r="Q39" s="7"/>
      <c r="R39" s="9"/>
      <c r="T39" s="23" t="s">
        <v>38</v>
      </c>
      <c r="U39" s="33">
        <f>1*LEFT(T39,FIND(" ",T39))</f>
        <v>1</v>
      </c>
      <c r="V39" s="34" t="s">
        <v>37</v>
      </c>
      <c r="W39" s="29"/>
      <c r="X39" s="29"/>
      <c r="Y39" s="29"/>
      <c r="Z39" s="29"/>
      <c r="AA39" s="29"/>
      <c r="AB39" s="29"/>
      <c r="AC39" s="29"/>
      <c r="AD39" s="29"/>
      <c r="AE39" s="29"/>
      <c r="AF39" s="29"/>
      <c r="AG39" s="29"/>
      <c r="AH39" s="29"/>
      <c r="AI39" s="29"/>
      <c r="AJ39" s="30"/>
    </row>
    <row r="40" spans="2:36">
      <c r="C40" s="8"/>
      <c r="D40" s="82"/>
      <c r="E40" s="9"/>
      <c r="F40" s="9"/>
      <c r="G40" s="9"/>
      <c r="H40" s="9"/>
      <c r="I40" s="9"/>
      <c r="J40" s="9"/>
      <c r="K40" s="9"/>
      <c r="L40" s="9"/>
      <c r="M40" s="9"/>
      <c r="N40" s="9"/>
      <c r="O40" s="9"/>
      <c r="P40" s="9"/>
      <c r="Q40" s="10"/>
      <c r="R40" s="9"/>
      <c r="V40" s="8"/>
      <c r="W40" s="82"/>
      <c r="X40" s="9"/>
      <c r="Y40" s="9"/>
      <c r="Z40" s="9"/>
      <c r="AA40" s="9"/>
      <c r="AB40" s="9"/>
      <c r="AC40" s="9"/>
      <c r="AD40" s="9"/>
      <c r="AE40" s="9"/>
      <c r="AF40" s="9"/>
      <c r="AG40" s="9"/>
      <c r="AH40" s="9"/>
      <c r="AI40" s="9"/>
      <c r="AJ40" s="10"/>
    </row>
    <row r="41" spans="2:36">
      <c r="C41" s="8"/>
      <c r="D41" s="9"/>
      <c r="E41" s="9"/>
      <c r="F41" s="9"/>
      <c r="G41" s="9"/>
      <c r="H41" s="9"/>
      <c r="I41" s="9"/>
      <c r="J41" s="9"/>
      <c r="K41" s="9"/>
      <c r="L41" s="9"/>
      <c r="M41" s="9"/>
      <c r="N41" s="9"/>
      <c r="O41" s="9"/>
      <c r="P41" s="9"/>
      <c r="Q41" s="10"/>
      <c r="R41" s="9"/>
      <c r="V41" s="8"/>
      <c r="W41" s="9"/>
      <c r="X41" s="9"/>
      <c r="Y41" s="9"/>
      <c r="Z41" s="9"/>
      <c r="AA41" s="9"/>
      <c r="AB41" s="9"/>
      <c r="AC41" s="9"/>
      <c r="AD41" s="9"/>
      <c r="AE41" s="9"/>
      <c r="AF41" s="9"/>
      <c r="AG41" s="9"/>
      <c r="AH41" s="9"/>
      <c r="AI41" s="9"/>
      <c r="AJ41" s="10"/>
    </row>
    <row r="42" spans="2:36">
      <c r="C42" s="8"/>
      <c r="D42" s="9"/>
      <c r="E42" s="9"/>
      <c r="F42" s="9"/>
      <c r="G42" s="9"/>
      <c r="H42" s="9"/>
      <c r="I42" s="9"/>
      <c r="J42" s="9"/>
      <c r="K42" s="9"/>
      <c r="L42" s="9"/>
      <c r="M42" s="9"/>
      <c r="N42" s="9"/>
      <c r="O42" s="9"/>
      <c r="P42" s="9"/>
      <c r="Q42" s="10"/>
      <c r="R42" s="9"/>
      <c r="V42" s="8"/>
      <c r="W42" s="9"/>
      <c r="X42" s="9"/>
      <c r="Y42" s="9"/>
      <c r="Z42" s="9"/>
      <c r="AA42" s="9"/>
      <c r="AB42" s="9"/>
      <c r="AC42" s="9"/>
      <c r="AD42" s="9"/>
      <c r="AE42" s="9"/>
      <c r="AF42" s="9"/>
      <c r="AG42" s="9"/>
      <c r="AH42" s="9"/>
      <c r="AI42" s="9"/>
      <c r="AJ42" s="10"/>
    </row>
    <row r="43" spans="2:36">
      <c r="C43" s="8"/>
      <c r="D43" s="9"/>
      <c r="E43" s="9"/>
      <c r="F43" s="9"/>
      <c r="G43" s="9"/>
      <c r="H43" s="9"/>
      <c r="I43" s="9"/>
      <c r="J43" s="9"/>
      <c r="K43" s="9"/>
      <c r="L43" s="9"/>
      <c r="M43" s="9"/>
      <c r="N43" s="9"/>
      <c r="O43" s="9"/>
      <c r="P43" s="9"/>
      <c r="Q43" s="10"/>
      <c r="R43" s="9"/>
      <c r="V43" s="8"/>
      <c r="W43" s="9"/>
      <c r="X43" s="9"/>
      <c r="Y43" s="9"/>
      <c r="Z43" s="9"/>
      <c r="AA43" s="9"/>
      <c r="AB43" s="9"/>
      <c r="AC43" s="9"/>
      <c r="AD43" s="9"/>
      <c r="AE43" s="9"/>
      <c r="AF43" s="9"/>
      <c r="AG43" s="9"/>
      <c r="AH43" s="9"/>
      <c r="AI43" s="9"/>
      <c r="AJ43" s="10"/>
    </row>
    <row r="44" spans="2:36">
      <c r="C44" s="8"/>
      <c r="D44" s="9"/>
      <c r="E44" s="9"/>
      <c r="F44" s="9"/>
      <c r="G44" s="9"/>
      <c r="H44" s="9"/>
      <c r="I44" s="9"/>
      <c r="J44" s="9"/>
      <c r="K44" s="9"/>
      <c r="L44" s="9"/>
      <c r="M44" s="9"/>
      <c r="N44" s="9"/>
      <c r="O44" s="9"/>
      <c r="P44" s="9"/>
      <c r="Q44" s="10"/>
      <c r="R44" s="9"/>
      <c r="V44" s="8"/>
      <c r="W44" s="9"/>
      <c r="X44" s="9"/>
      <c r="Y44" s="9"/>
      <c r="Z44" s="9"/>
      <c r="AA44" s="9"/>
      <c r="AB44" s="9"/>
      <c r="AC44" s="9"/>
      <c r="AD44" s="9"/>
      <c r="AE44" s="9"/>
      <c r="AF44" s="9"/>
      <c r="AG44" s="9"/>
      <c r="AH44" s="9"/>
      <c r="AI44" s="9"/>
      <c r="AJ44" s="10"/>
    </row>
    <row r="45" spans="2:36">
      <c r="C45" s="8"/>
      <c r="D45" s="9"/>
      <c r="E45" s="9"/>
      <c r="F45" s="9"/>
      <c r="G45" s="9"/>
      <c r="H45" s="9"/>
      <c r="I45" s="9"/>
      <c r="J45" s="9"/>
      <c r="K45" s="9"/>
      <c r="L45" s="9"/>
      <c r="M45" s="9"/>
      <c r="N45" s="9"/>
      <c r="O45" s="9"/>
      <c r="P45" s="9"/>
      <c r="Q45" s="10"/>
      <c r="R45" s="9"/>
      <c r="V45" s="8"/>
      <c r="W45" s="9"/>
      <c r="X45" s="9"/>
      <c r="Y45" s="9"/>
      <c r="Z45" s="9"/>
      <c r="AA45" s="9"/>
      <c r="AB45" s="9"/>
      <c r="AC45" s="9"/>
      <c r="AD45" s="9"/>
      <c r="AE45" s="9"/>
      <c r="AF45" s="9"/>
      <c r="AG45" s="9"/>
      <c r="AH45" s="9"/>
      <c r="AI45" s="9"/>
      <c r="AJ45" s="10"/>
    </row>
    <row r="46" spans="2:36">
      <c r="C46" s="8"/>
      <c r="D46" s="9"/>
      <c r="E46" s="9"/>
      <c r="F46" s="9"/>
      <c r="G46" s="9"/>
      <c r="H46" s="9"/>
      <c r="I46" s="9"/>
      <c r="J46" s="9"/>
      <c r="K46" s="9"/>
      <c r="L46" s="9"/>
      <c r="M46" s="9"/>
      <c r="N46" s="9"/>
      <c r="O46" s="9"/>
      <c r="P46" s="9"/>
      <c r="Q46" s="10"/>
      <c r="R46" s="9"/>
      <c r="V46" s="8"/>
      <c r="W46" s="9"/>
      <c r="X46" s="9"/>
      <c r="Y46" s="9"/>
      <c r="Z46" s="9"/>
      <c r="AA46" s="9"/>
      <c r="AB46" s="9"/>
      <c r="AC46" s="9"/>
      <c r="AD46" s="9"/>
      <c r="AE46" s="9"/>
      <c r="AF46" s="9"/>
      <c r="AG46" s="9"/>
      <c r="AH46" s="9"/>
      <c r="AI46" s="9"/>
      <c r="AJ46" s="10"/>
    </row>
    <row r="47" spans="2:36">
      <c r="C47" s="8"/>
      <c r="D47" s="9"/>
      <c r="E47" s="9"/>
      <c r="F47" s="9"/>
      <c r="G47" s="9"/>
      <c r="H47" s="9"/>
      <c r="I47" s="9"/>
      <c r="J47" s="9"/>
      <c r="K47" s="9"/>
      <c r="L47" s="9"/>
      <c r="M47" s="9"/>
      <c r="N47" s="9"/>
      <c r="O47" s="9"/>
      <c r="P47" s="9"/>
      <c r="Q47" s="10"/>
      <c r="R47" s="9"/>
      <c r="V47" s="8"/>
      <c r="W47" s="9"/>
      <c r="X47" s="9"/>
      <c r="Y47" s="9"/>
      <c r="Z47" s="9"/>
      <c r="AA47" s="9"/>
      <c r="AB47" s="9"/>
      <c r="AC47" s="9"/>
      <c r="AD47" s="9"/>
      <c r="AE47" s="9"/>
      <c r="AF47" s="9"/>
      <c r="AG47" s="9"/>
      <c r="AH47" s="9"/>
      <c r="AI47" s="9"/>
      <c r="AJ47" s="10"/>
    </row>
    <row r="48" spans="2:36">
      <c r="C48" s="11"/>
      <c r="D48" s="12"/>
      <c r="E48" s="12"/>
      <c r="F48" s="12"/>
      <c r="G48" s="12"/>
      <c r="H48" s="12"/>
      <c r="I48" s="12"/>
      <c r="J48" s="12"/>
      <c r="K48" s="12"/>
      <c r="L48" s="12"/>
      <c r="M48" s="12"/>
      <c r="N48" s="12"/>
      <c r="O48" s="12"/>
      <c r="P48" s="12"/>
      <c r="Q48" s="13"/>
      <c r="R48" s="9"/>
      <c r="V48" s="11"/>
      <c r="W48" s="12"/>
      <c r="X48" s="12"/>
      <c r="Y48" s="12"/>
      <c r="Z48" s="12"/>
      <c r="AA48" s="12"/>
      <c r="AB48" s="12"/>
      <c r="AC48" s="12"/>
      <c r="AD48" s="12"/>
      <c r="AE48" s="12"/>
      <c r="AF48" s="12"/>
      <c r="AG48" s="12"/>
      <c r="AH48" s="12"/>
      <c r="AI48" s="12"/>
      <c r="AJ48" s="13"/>
    </row>
    <row r="50" spans="3:32">
      <c r="C50" s="2" t="s">
        <v>11</v>
      </c>
      <c r="T50" s="18"/>
    </row>
    <row r="51" spans="3:32" ht="28.5">
      <c r="C51" s="3" t="s">
        <v>12</v>
      </c>
      <c r="T51" s="26">
        <f>SUM(U39,U27,U16,U3)</f>
        <v>7</v>
      </c>
    </row>
    <row r="52" spans="3:32">
      <c r="T52" s="25" t="s">
        <v>13</v>
      </c>
    </row>
    <row r="53" spans="3:32" ht="15.95" customHeight="1">
      <c r="C53" t="s">
        <v>14</v>
      </c>
    </row>
    <row r="54" spans="3:32">
      <c r="C54" s="4"/>
      <c r="D54" s="4"/>
      <c r="E54" s="4"/>
      <c r="F54" s="4"/>
      <c r="G54" s="4"/>
      <c r="H54" s="4"/>
      <c r="I54" s="4"/>
      <c r="J54" s="4"/>
      <c r="K54" s="4"/>
      <c r="L54" s="4"/>
      <c r="M54" s="4"/>
      <c r="N54" s="4"/>
      <c r="O54" s="4"/>
      <c r="P54" s="4"/>
      <c r="Q54" s="4"/>
      <c r="S54" s="4"/>
      <c r="T54" s="4"/>
      <c r="U54" s="4"/>
      <c r="V54" s="4"/>
      <c r="W54" s="4"/>
      <c r="X54" s="4"/>
      <c r="Y54" s="4"/>
      <c r="Z54" s="4"/>
      <c r="AA54" s="4"/>
      <c r="AB54" s="4"/>
      <c r="AC54" s="4"/>
      <c r="AD54" s="4"/>
      <c r="AE54" s="4"/>
      <c r="AF54" s="4"/>
    </row>
    <row r="55" spans="3:32">
      <c r="C55" s="1"/>
      <c r="D55" s="1"/>
      <c r="E55" s="1"/>
      <c r="F55" s="1"/>
      <c r="G55" s="1"/>
      <c r="H55" s="1"/>
      <c r="I55" s="1"/>
      <c r="J55" s="1"/>
      <c r="K55" s="1"/>
      <c r="L55" s="1"/>
      <c r="M55" s="1"/>
      <c r="N55" s="1"/>
      <c r="O55" s="1"/>
      <c r="P55" s="1"/>
      <c r="Q55" s="1"/>
      <c r="S55" s="1"/>
      <c r="T55" s="1"/>
      <c r="U55" s="1"/>
      <c r="V55" s="1"/>
      <c r="W55" s="1"/>
      <c r="X55" s="1"/>
      <c r="Y55" s="1"/>
      <c r="Z55" s="1"/>
      <c r="AA55" s="1"/>
      <c r="AB55" s="1"/>
      <c r="AC55" s="1"/>
      <c r="AD55" s="1"/>
      <c r="AE55" s="1"/>
      <c r="AF55" s="1"/>
    </row>
    <row r="56" spans="3:32">
      <c r="C56" s="1"/>
      <c r="D56" s="1"/>
      <c r="E56" s="1"/>
      <c r="F56" s="1"/>
      <c r="G56" s="1"/>
      <c r="H56" s="1"/>
      <c r="I56" s="1"/>
      <c r="J56" s="1"/>
      <c r="K56" s="1"/>
      <c r="L56" s="1"/>
      <c r="M56" s="1"/>
      <c r="N56" s="1"/>
      <c r="O56" s="1"/>
      <c r="P56" s="1"/>
      <c r="Q56" s="1"/>
      <c r="S56" s="1"/>
      <c r="T56" s="1"/>
      <c r="U56" s="1"/>
      <c r="V56" s="1"/>
      <c r="W56" s="1"/>
      <c r="X56" s="1"/>
      <c r="Y56" s="1"/>
      <c r="Z56" s="1"/>
      <c r="AA56" s="1"/>
      <c r="AB56" s="1"/>
      <c r="AC56" s="1"/>
      <c r="AD56" s="1"/>
      <c r="AE56" s="1"/>
      <c r="AF56" s="1"/>
    </row>
    <row r="57" spans="3:32">
      <c r="C57" s="1"/>
      <c r="D57" s="1"/>
      <c r="E57" s="1"/>
      <c r="F57" s="1"/>
      <c r="G57" s="1"/>
      <c r="H57" s="1"/>
      <c r="I57" s="1"/>
      <c r="J57" s="1"/>
      <c r="K57" s="1"/>
      <c r="L57" s="1"/>
      <c r="M57" s="1"/>
      <c r="N57" s="1"/>
      <c r="O57" s="1"/>
      <c r="P57" s="1"/>
      <c r="Q57" s="1"/>
      <c r="S57" s="1"/>
      <c r="T57" s="1"/>
      <c r="U57" s="1"/>
      <c r="V57" s="1"/>
      <c r="W57" s="1"/>
      <c r="X57" s="1"/>
      <c r="Y57" s="1"/>
      <c r="Z57" s="1"/>
      <c r="AA57" s="1"/>
      <c r="AB57" s="1"/>
      <c r="AC57" s="1"/>
      <c r="AD57" s="1"/>
      <c r="AE57" s="1"/>
      <c r="AF57" s="1"/>
    </row>
    <row r="58" spans="3:32">
      <c r="C58" s="1"/>
      <c r="D58" s="1"/>
      <c r="E58" s="1"/>
      <c r="F58" s="1"/>
      <c r="G58" s="1"/>
      <c r="H58" s="1"/>
      <c r="I58" s="1"/>
      <c r="J58" s="1"/>
      <c r="K58" s="1"/>
      <c r="L58" s="1"/>
      <c r="M58" s="1"/>
      <c r="N58" s="1"/>
      <c r="O58" s="1"/>
      <c r="P58" s="1"/>
      <c r="Q58" s="1"/>
      <c r="S58" s="1"/>
      <c r="T58" s="1"/>
      <c r="U58" s="1"/>
      <c r="V58" s="1"/>
      <c r="W58" s="1"/>
      <c r="X58" s="1"/>
      <c r="Y58" s="1"/>
      <c r="Z58" s="1"/>
      <c r="AA58" s="1"/>
      <c r="AB58" s="1"/>
      <c r="AC58" s="1"/>
      <c r="AD58" s="1"/>
      <c r="AE58" s="1"/>
      <c r="AF58" s="1"/>
    </row>
    <row r="60" spans="3:32" ht="3" customHeight="1"/>
    <row r="61" spans="3:32" ht="12.75" customHeight="1">
      <c r="C61" s="16" t="s">
        <v>15</v>
      </c>
    </row>
    <row r="62" spans="3:32" ht="12.75" customHeight="1"/>
    <row r="63" spans="3:32" ht="12.75" customHeight="1">
      <c r="C63" s="5"/>
      <c r="E63" s="17" t="s">
        <v>39</v>
      </c>
    </row>
    <row r="64" spans="3:32" ht="12.75" customHeight="1"/>
    <row r="65" spans="3:14" ht="12.75" customHeight="1">
      <c r="C65" s="5"/>
      <c r="E65" t="s">
        <v>40</v>
      </c>
    </row>
    <row r="66" spans="3:14" ht="12.75" customHeight="1"/>
    <row r="67" spans="3:14" ht="12.75" customHeight="1">
      <c r="C67" s="5"/>
      <c r="E67" t="s">
        <v>41</v>
      </c>
    </row>
    <row r="68" spans="3:14" ht="12" customHeight="1"/>
    <row r="69" spans="3:14" ht="13.5" customHeight="1">
      <c r="C69" s="5"/>
      <c r="E69" t="s">
        <v>42</v>
      </c>
    </row>
    <row r="70" spans="3:14">
      <c r="I70" s="4"/>
    </row>
    <row r="71" spans="3:14" ht="27.95" customHeight="1">
      <c r="C71" s="84" t="s">
        <v>17</v>
      </c>
      <c r="F71" s="4"/>
      <c r="G71" s="4"/>
      <c r="H71" s="4"/>
      <c r="I71" s="4"/>
      <c r="J71" s="4"/>
      <c r="K71" s="4"/>
    </row>
    <row r="72" spans="3:14" ht="29.1" customHeight="1">
      <c r="C72" s="85" t="s">
        <v>18</v>
      </c>
      <c r="F72" s="4"/>
      <c r="G72" s="4"/>
      <c r="H72" s="83"/>
      <c r="I72" s="4"/>
      <c r="J72" s="4"/>
      <c r="K72" s="4"/>
      <c r="L72" s="4"/>
      <c r="M72" s="4"/>
      <c r="N72" s="83"/>
    </row>
    <row r="73" spans="3:14" ht="52.5" customHeight="1">
      <c r="C73" s="85" t="s">
        <v>19</v>
      </c>
      <c r="F73" s="1"/>
      <c r="G73" s="1"/>
      <c r="H73" s="1"/>
      <c r="I73" s="1"/>
      <c r="J73" s="1"/>
      <c r="K73" s="1"/>
      <c r="L73" s="1"/>
      <c r="M73" s="1"/>
      <c r="N73" s="1"/>
    </row>
  </sheetData>
  <pageMargins left="0.25" right="0.25" top="0.75" bottom="0.75" header="0.3" footer="0.3"/>
  <pageSetup paperSize="9" scale="41" orientation="landscape" r:id="rId1"/>
  <headerFooter>
    <oddFooter>&amp;C&amp;"Calibri (Leipäteksti),Regular"&amp;9Riistanarvonmääritys. Lomake 3 Maasto  |   © Tommi Häyrynen 2017</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'ExcelDataKäsittely-ÄLÄ KOSKE!'!$B$1:$B$3</xm:f>
          </x14:formula1>
          <xm:sqref>T3 T16 T27 T39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83"/>
  <sheetViews>
    <sheetView showGridLines="0" topLeftCell="A39" zoomScale="90" zoomScaleNormal="90" workbookViewId="0">
      <selection activeCell="V61" sqref="V61"/>
    </sheetView>
  </sheetViews>
  <sheetFormatPr defaultColWidth="11" defaultRowHeight="15.75"/>
  <cols>
    <col min="1" max="1" width="4" customWidth="1"/>
    <col min="2" max="2" width="2.625" customWidth="1"/>
    <col min="3" max="3" width="1.875" customWidth="1"/>
    <col min="4" max="4" width="1.625" customWidth="1"/>
    <col min="5" max="5" width="9.875" customWidth="1"/>
    <col min="6" max="6" width="1.5" customWidth="1"/>
    <col min="7" max="7" width="1.875" customWidth="1"/>
    <col min="8" max="8" width="10.625" customWidth="1"/>
    <col min="9" max="9" width="5.375" hidden="1" customWidth="1"/>
    <col min="10" max="10" width="1.5" customWidth="1"/>
    <col min="11" max="11" width="1.875" customWidth="1"/>
    <col min="12" max="12" width="6.5" customWidth="1"/>
    <col min="13" max="13" width="5" customWidth="1"/>
    <col min="14" max="14" width="2.375" customWidth="1"/>
    <col min="15" max="15" width="10.5" hidden="1" customWidth="1"/>
    <col min="16" max="16" width="10.875" hidden="1" customWidth="1"/>
    <col min="17" max="17" width="7.625" customWidth="1"/>
    <col min="18" max="18" width="7.625" hidden="1" customWidth="1"/>
    <col min="19" max="19" width="1.875" customWidth="1"/>
    <col min="20" max="20" width="25.125" customWidth="1"/>
    <col min="21" max="21" width="5.625" customWidth="1"/>
  </cols>
  <sheetData>
    <row r="1" spans="1:36" ht="36.75" thickBot="1">
      <c r="A1" s="37">
        <v>4</v>
      </c>
      <c r="C1" s="37" t="s">
        <v>43</v>
      </c>
    </row>
    <row r="2" spans="1:36" ht="19.5" thickBot="1">
      <c r="T2" s="31" t="s">
        <v>1</v>
      </c>
      <c r="U2" s="29"/>
      <c r="V2" s="29"/>
      <c r="W2" s="29"/>
      <c r="X2" s="29"/>
      <c r="Y2" s="29"/>
      <c r="Z2" s="29"/>
      <c r="AA2" s="29"/>
      <c r="AB2" s="29"/>
      <c r="AC2" s="29"/>
      <c r="AD2" s="29"/>
      <c r="AE2" s="29"/>
      <c r="AF2" s="29"/>
      <c r="AG2" s="29"/>
      <c r="AH2" s="29"/>
      <c r="AI2" s="29"/>
      <c r="AJ2" s="30"/>
    </row>
    <row r="3" spans="1:36" ht="16.5" thickBot="1">
      <c r="B3" s="81" t="s">
        <v>2</v>
      </c>
      <c r="C3" s="35" t="s">
        <v>44</v>
      </c>
      <c r="D3" s="14"/>
      <c r="E3" s="14"/>
      <c r="F3" s="14"/>
      <c r="G3" s="14"/>
      <c r="H3" s="6"/>
      <c r="I3" s="6"/>
      <c r="J3" s="6"/>
      <c r="K3" s="6"/>
      <c r="L3" s="6"/>
      <c r="M3" s="6"/>
      <c r="N3" s="6"/>
      <c r="O3" s="6"/>
      <c r="P3" s="6"/>
      <c r="Q3" s="7"/>
      <c r="R3" s="9"/>
      <c r="T3" s="27" t="s">
        <v>4</v>
      </c>
      <c r="U3" s="32">
        <f>1*LEFT(T3,FIND(" ",T3))</f>
        <v>2</v>
      </c>
      <c r="V3" s="34" t="s">
        <v>44</v>
      </c>
      <c r="W3" s="29"/>
      <c r="X3" s="29"/>
      <c r="Y3" s="29"/>
      <c r="Z3" s="29"/>
      <c r="AA3" s="29"/>
      <c r="AB3" s="29"/>
      <c r="AC3" s="29"/>
      <c r="AD3" s="29"/>
      <c r="AE3" s="29"/>
      <c r="AF3" s="29"/>
      <c r="AG3" s="29"/>
      <c r="AH3" s="29"/>
      <c r="AI3" s="29"/>
      <c r="AJ3" s="30"/>
    </row>
    <row r="4" spans="1:36">
      <c r="C4" s="8"/>
      <c r="D4" s="82"/>
      <c r="E4" s="9"/>
      <c r="F4" s="9"/>
      <c r="G4" s="9"/>
      <c r="H4" s="9"/>
      <c r="I4" s="9"/>
      <c r="J4" s="9"/>
      <c r="K4" s="9"/>
      <c r="L4" s="9"/>
      <c r="M4" s="9"/>
      <c r="N4" s="9"/>
      <c r="O4" s="9"/>
      <c r="P4" s="9"/>
      <c r="Q4" s="10"/>
      <c r="R4" s="9"/>
      <c r="U4" s="24"/>
      <c r="V4" s="8"/>
      <c r="W4" s="82"/>
      <c r="X4" s="9"/>
      <c r="Y4" s="9"/>
      <c r="Z4" s="9"/>
      <c r="AA4" s="9"/>
      <c r="AB4" s="9"/>
      <c r="AC4" s="9"/>
      <c r="AD4" s="9"/>
      <c r="AE4" s="9"/>
      <c r="AF4" s="9"/>
      <c r="AG4" s="9"/>
      <c r="AH4" s="9"/>
      <c r="AI4" s="9"/>
      <c r="AJ4" s="10"/>
    </row>
    <row r="5" spans="1:36">
      <c r="C5" s="8"/>
      <c r="D5" s="9"/>
      <c r="E5" s="9"/>
      <c r="F5" s="9"/>
      <c r="G5" s="9"/>
      <c r="H5" s="9"/>
      <c r="I5" s="9"/>
      <c r="J5" s="9"/>
      <c r="K5" s="9"/>
      <c r="L5" s="9"/>
      <c r="M5" s="9"/>
      <c r="N5" s="9"/>
      <c r="O5" s="9"/>
      <c r="P5" s="9"/>
      <c r="Q5" s="10"/>
      <c r="R5" s="9"/>
      <c r="U5" s="24"/>
      <c r="V5" s="8"/>
      <c r="W5" s="9"/>
      <c r="X5" s="9"/>
      <c r="Y5" s="9"/>
      <c r="Z5" s="9"/>
      <c r="AA5" s="9"/>
      <c r="AB5" s="9"/>
      <c r="AC5" s="9"/>
      <c r="AD5" s="9"/>
      <c r="AE5" s="9"/>
      <c r="AF5" s="9"/>
      <c r="AG5" s="9"/>
      <c r="AH5" s="9"/>
      <c r="AI5" s="9"/>
      <c r="AJ5" s="10"/>
    </row>
    <row r="6" spans="1:36">
      <c r="C6" s="8"/>
      <c r="D6" s="9"/>
      <c r="E6" s="9"/>
      <c r="F6" s="9"/>
      <c r="G6" s="9"/>
      <c r="H6" s="9"/>
      <c r="I6" s="9"/>
      <c r="J6" s="9"/>
      <c r="K6" s="9"/>
      <c r="L6" s="9"/>
      <c r="M6" s="9"/>
      <c r="N6" s="9"/>
      <c r="O6" s="9"/>
      <c r="P6" s="9"/>
      <c r="Q6" s="10"/>
      <c r="R6" s="9"/>
      <c r="U6" s="24"/>
      <c r="V6" s="8"/>
      <c r="W6" s="9"/>
      <c r="X6" s="9"/>
      <c r="Y6" s="9"/>
      <c r="Z6" s="9"/>
      <c r="AA6" s="9"/>
      <c r="AB6" s="9"/>
      <c r="AC6" s="9"/>
      <c r="AD6" s="9"/>
      <c r="AE6" s="9"/>
      <c r="AF6" s="9"/>
      <c r="AG6" s="9"/>
      <c r="AH6" s="9"/>
      <c r="AI6" s="9"/>
      <c r="AJ6" s="10"/>
    </row>
    <row r="7" spans="1:36">
      <c r="C7" s="8"/>
      <c r="D7" s="9"/>
      <c r="E7" s="9"/>
      <c r="F7" s="9"/>
      <c r="G7" s="9"/>
      <c r="H7" s="9"/>
      <c r="I7" s="9"/>
      <c r="J7" s="9"/>
      <c r="K7" s="9"/>
      <c r="L7" s="9"/>
      <c r="M7" s="9"/>
      <c r="N7" s="9"/>
      <c r="O7" s="9"/>
      <c r="P7" s="9"/>
      <c r="Q7" s="10"/>
      <c r="R7" s="9"/>
      <c r="U7" s="24"/>
      <c r="V7" s="8"/>
      <c r="W7" s="9"/>
      <c r="X7" s="9"/>
      <c r="Y7" s="9"/>
      <c r="Z7" s="9"/>
      <c r="AA7" s="9"/>
      <c r="AB7" s="9"/>
      <c r="AC7" s="9"/>
      <c r="AD7" s="9"/>
      <c r="AE7" s="9"/>
      <c r="AF7" s="9"/>
      <c r="AG7" s="9"/>
      <c r="AH7" s="9"/>
      <c r="AI7" s="9"/>
      <c r="AJ7" s="10"/>
    </row>
    <row r="8" spans="1:36">
      <c r="C8" s="8"/>
      <c r="D8" s="9"/>
      <c r="E8" s="9"/>
      <c r="F8" s="9"/>
      <c r="G8" s="9"/>
      <c r="H8" s="9"/>
      <c r="I8" s="9"/>
      <c r="J8" s="9"/>
      <c r="K8" s="9"/>
      <c r="L8" s="9"/>
      <c r="M8" s="9"/>
      <c r="N8" s="9"/>
      <c r="O8" s="9"/>
      <c r="P8" s="9"/>
      <c r="Q8" s="10"/>
      <c r="R8" s="9"/>
      <c r="U8" s="24"/>
      <c r="V8" s="8"/>
      <c r="W8" s="9"/>
      <c r="X8" s="9"/>
      <c r="Y8" s="9"/>
      <c r="Z8" s="9"/>
      <c r="AA8" s="9"/>
      <c r="AB8" s="9"/>
      <c r="AC8" s="9"/>
      <c r="AD8" s="9"/>
      <c r="AE8" s="9"/>
      <c r="AF8" s="9"/>
      <c r="AG8" s="9"/>
      <c r="AH8" s="9"/>
      <c r="AI8" s="9"/>
      <c r="AJ8" s="10"/>
    </row>
    <row r="9" spans="1:36">
      <c r="C9" s="8"/>
      <c r="D9" s="9"/>
      <c r="E9" s="9"/>
      <c r="F9" s="9"/>
      <c r="G9" s="9"/>
      <c r="H9" s="9"/>
      <c r="I9" s="9"/>
      <c r="J9" s="9"/>
      <c r="K9" s="9"/>
      <c r="L9" s="9"/>
      <c r="M9" s="9"/>
      <c r="N9" s="9"/>
      <c r="O9" s="9"/>
      <c r="P9" s="9"/>
      <c r="Q9" s="10"/>
      <c r="R9" s="9"/>
      <c r="U9" s="24"/>
      <c r="V9" s="8"/>
      <c r="W9" s="9"/>
      <c r="X9" s="9"/>
      <c r="Y9" s="9"/>
      <c r="Z9" s="9"/>
      <c r="AA9" s="9"/>
      <c r="AB9" s="9"/>
      <c r="AC9" s="9"/>
      <c r="AD9" s="9"/>
      <c r="AE9" s="9"/>
      <c r="AF9" s="9"/>
      <c r="AG9" s="9"/>
      <c r="AH9" s="9"/>
      <c r="AI9" s="9"/>
      <c r="AJ9" s="10"/>
    </row>
    <row r="10" spans="1:36">
      <c r="C10" s="8"/>
      <c r="D10" s="9"/>
      <c r="E10" s="9"/>
      <c r="F10" s="9"/>
      <c r="G10" s="9"/>
      <c r="H10" s="9"/>
      <c r="I10" s="9"/>
      <c r="J10" s="9"/>
      <c r="K10" s="9"/>
      <c r="L10" s="9"/>
      <c r="M10" s="9"/>
      <c r="N10" s="9"/>
      <c r="O10" s="9"/>
      <c r="P10" s="9"/>
      <c r="Q10" s="10"/>
      <c r="R10" s="9"/>
      <c r="U10" s="24"/>
      <c r="V10" s="8"/>
      <c r="W10" s="9"/>
      <c r="X10" s="9"/>
      <c r="Y10" s="9"/>
      <c r="Z10" s="9"/>
      <c r="AA10" s="9"/>
      <c r="AB10" s="9"/>
      <c r="AC10" s="9"/>
      <c r="AD10" s="9"/>
      <c r="AE10" s="9"/>
      <c r="AF10" s="9"/>
      <c r="AG10" s="9"/>
      <c r="AH10" s="9"/>
      <c r="AI10" s="9"/>
      <c r="AJ10" s="10"/>
    </row>
    <row r="11" spans="1:36">
      <c r="C11" s="8"/>
      <c r="D11" s="9"/>
      <c r="E11" s="9"/>
      <c r="F11" s="9"/>
      <c r="G11" s="9"/>
      <c r="H11" s="9"/>
      <c r="I11" s="9"/>
      <c r="J11" s="9"/>
      <c r="K11" s="9"/>
      <c r="L11" s="9"/>
      <c r="M11" s="9"/>
      <c r="N11" s="9"/>
      <c r="O11" s="9"/>
      <c r="P11" s="9"/>
      <c r="Q11" s="10"/>
      <c r="R11" s="9"/>
      <c r="U11" s="24"/>
      <c r="V11" s="8"/>
      <c r="W11" s="9"/>
      <c r="X11" s="9"/>
      <c r="Y11" s="9"/>
      <c r="Z11" s="9"/>
      <c r="AA11" s="9"/>
      <c r="AB11" s="9"/>
      <c r="AC11" s="9"/>
      <c r="AD11" s="9"/>
      <c r="AE11" s="9"/>
      <c r="AF11" s="9"/>
      <c r="AG11" s="9"/>
      <c r="AH11" s="9"/>
      <c r="AI11" s="9"/>
      <c r="AJ11" s="10"/>
    </row>
    <row r="12" spans="1:36">
      <c r="C12" s="8"/>
      <c r="D12" s="9"/>
      <c r="E12" s="9"/>
      <c r="F12" s="9"/>
      <c r="G12" s="9"/>
      <c r="H12" s="9"/>
      <c r="I12" s="9"/>
      <c r="J12" s="9"/>
      <c r="K12" s="9"/>
      <c r="L12" s="9"/>
      <c r="M12" s="9"/>
      <c r="N12" s="9"/>
      <c r="O12" s="9"/>
      <c r="P12" s="9"/>
      <c r="Q12" s="10"/>
      <c r="R12" s="9"/>
      <c r="U12" s="24"/>
      <c r="V12" s="8"/>
      <c r="W12" s="9"/>
      <c r="X12" s="9"/>
      <c r="Y12" s="9"/>
      <c r="Z12" s="9"/>
      <c r="AA12" s="9"/>
      <c r="AB12" s="9"/>
      <c r="AC12" s="9"/>
      <c r="AD12" s="9"/>
      <c r="AE12" s="9"/>
      <c r="AF12" s="9"/>
      <c r="AG12" s="9"/>
      <c r="AH12" s="9"/>
      <c r="AI12" s="9"/>
      <c r="AJ12" s="10"/>
    </row>
    <row r="13" spans="1:36">
      <c r="C13" s="8"/>
      <c r="D13" s="9"/>
      <c r="E13" s="9"/>
      <c r="F13" s="9"/>
      <c r="G13" s="9"/>
      <c r="H13" s="9"/>
      <c r="I13" s="9"/>
      <c r="J13" s="9"/>
      <c r="K13" s="9"/>
      <c r="L13" s="9"/>
      <c r="M13" s="9"/>
      <c r="N13" s="9"/>
      <c r="O13" s="9"/>
      <c r="P13" s="9"/>
      <c r="Q13" s="10"/>
      <c r="R13" s="9"/>
      <c r="U13" s="24"/>
      <c r="V13" s="8"/>
      <c r="W13" s="9"/>
      <c r="X13" s="9"/>
      <c r="Y13" s="9"/>
      <c r="Z13" s="9"/>
      <c r="AA13" s="9"/>
      <c r="AB13" s="9"/>
      <c r="AC13" s="9"/>
      <c r="AD13" s="9"/>
      <c r="AE13" s="9"/>
      <c r="AF13" s="9"/>
      <c r="AG13" s="9"/>
      <c r="AH13" s="9"/>
      <c r="AI13" s="9"/>
      <c r="AJ13" s="10"/>
    </row>
    <row r="14" spans="1:36">
      <c r="C14" s="8"/>
      <c r="D14" s="9"/>
      <c r="E14" s="9"/>
      <c r="F14" s="9"/>
      <c r="G14" s="9"/>
      <c r="H14" s="9"/>
      <c r="I14" s="9"/>
      <c r="J14" s="9"/>
      <c r="K14" s="9"/>
      <c r="L14" s="9"/>
      <c r="M14" s="9"/>
      <c r="N14" s="9"/>
      <c r="O14" s="9"/>
      <c r="P14" s="9"/>
      <c r="Q14" s="10"/>
      <c r="R14" s="9"/>
      <c r="U14" s="24"/>
      <c r="V14" s="11"/>
      <c r="W14" s="12"/>
      <c r="X14" s="12"/>
      <c r="Y14" s="12"/>
      <c r="Z14" s="12"/>
      <c r="AA14" s="12"/>
      <c r="AB14" s="12"/>
      <c r="AC14" s="12"/>
      <c r="AD14" s="12"/>
      <c r="AE14" s="12"/>
      <c r="AF14" s="12"/>
      <c r="AG14" s="12"/>
      <c r="AH14" s="12"/>
      <c r="AI14" s="12"/>
      <c r="AJ14" s="13"/>
    </row>
    <row r="15" spans="1:36">
      <c r="C15" s="8"/>
      <c r="D15" s="9"/>
      <c r="E15" s="9"/>
      <c r="F15" s="9"/>
      <c r="G15" s="9"/>
      <c r="H15" s="9"/>
      <c r="I15" s="9"/>
      <c r="J15" s="9"/>
      <c r="K15" s="9"/>
      <c r="L15" s="9"/>
      <c r="M15" s="9"/>
      <c r="N15" s="9"/>
      <c r="O15" s="9"/>
      <c r="P15" s="9"/>
      <c r="Q15" s="10"/>
      <c r="R15" s="9"/>
      <c r="U15" s="24"/>
      <c r="V15" s="9"/>
      <c r="W15" s="9"/>
      <c r="X15" s="9"/>
      <c r="Y15" s="9"/>
      <c r="Z15" s="9"/>
      <c r="AA15" s="9"/>
      <c r="AB15" s="9"/>
      <c r="AC15" s="9"/>
      <c r="AD15" s="9"/>
      <c r="AE15" s="9"/>
      <c r="AF15" s="9"/>
      <c r="AG15" s="9"/>
      <c r="AH15" s="9"/>
      <c r="AI15" s="9"/>
      <c r="AJ15" s="9"/>
    </row>
    <row r="16" spans="1:36">
      <c r="C16" s="8"/>
      <c r="D16" s="9"/>
      <c r="E16" s="9"/>
      <c r="F16" s="9"/>
      <c r="G16" s="9"/>
      <c r="H16" s="9"/>
      <c r="I16" s="9"/>
      <c r="J16" s="9"/>
      <c r="K16" s="9"/>
      <c r="L16" s="9"/>
      <c r="M16" s="9"/>
      <c r="N16" s="9"/>
      <c r="O16" s="9"/>
      <c r="P16" s="9"/>
      <c r="Q16" s="10"/>
      <c r="R16" s="9"/>
      <c r="U16" s="24"/>
      <c r="V16" s="9"/>
      <c r="W16" s="9"/>
      <c r="X16" s="9"/>
      <c r="Y16" s="9"/>
      <c r="Z16" s="9"/>
      <c r="AA16" s="9"/>
      <c r="AB16" s="9"/>
      <c r="AC16" s="9"/>
      <c r="AD16" s="9"/>
      <c r="AE16" s="9"/>
      <c r="AF16" s="9"/>
      <c r="AG16" s="9"/>
      <c r="AH16" s="9"/>
      <c r="AI16" s="9"/>
      <c r="AJ16" s="9"/>
    </row>
    <row r="17" spans="2:36">
      <c r="C17" s="8"/>
      <c r="D17" s="9"/>
      <c r="E17" s="9"/>
      <c r="F17" s="9"/>
      <c r="G17" s="9"/>
      <c r="H17" s="9"/>
      <c r="I17" s="9"/>
      <c r="J17" s="9"/>
      <c r="K17" s="9"/>
      <c r="L17" s="9"/>
      <c r="M17" s="9"/>
      <c r="N17" s="9"/>
      <c r="O17" s="9"/>
      <c r="P17" s="9"/>
      <c r="Q17" s="10"/>
      <c r="R17" s="9"/>
      <c r="U17" s="24"/>
      <c r="V17" s="9"/>
      <c r="W17" s="9"/>
      <c r="X17" s="9"/>
      <c r="Y17" s="9"/>
      <c r="Z17" s="9"/>
      <c r="AA17" s="9"/>
      <c r="AB17" s="9"/>
      <c r="AC17" s="9"/>
      <c r="AD17" s="9"/>
      <c r="AE17" s="9"/>
      <c r="AF17" s="9"/>
      <c r="AG17" s="9"/>
      <c r="AH17" s="9"/>
      <c r="AI17" s="9"/>
      <c r="AJ17" s="9"/>
    </row>
    <row r="18" spans="2:36">
      <c r="C18" s="9"/>
      <c r="D18" s="9"/>
      <c r="E18" s="9"/>
      <c r="F18" s="9"/>
      <c r="G18" s="9"/>
      <c r="H18" s="9"/>
      <c r="I18" s="9"/>
      <c r="J18" s="9"/>
      <c r="K18" s="9"/>
      <c r="L18" s="9"/>
      <c r="M18" s="9"/>
      <c r="N18" s="9"/>
      <c r="O18" s="9"/>
      <c r="P18" s="9"/>
      <c r="Q18" s="9"/>
      <c r="R18" s="9"/>
      <c r="U18" s="24"/>
      <c r="V18" s="9"/>
      <c r="W18" s="9"/>
      <c r="X18" s="9"/>
      <c r="Y18" s="9"/>
      <c r="Z18" s="9"/>
      <c r="AA18" s="9"/>
      <c r="AB18" s="9"/>
      <c r="AC18" s="9"/>
      <c r="AD18" s="9"/>
      <c r="AE18" s="9"/>
      <c r="AF18" s="9"/>
      <c r="AG18" s="9"/>
      <c r="AH18" s="9"/>
      <c r="AI18" s="9"/>
      <c r="AJ18" s="9"/>
    </row>
    <row r="19" spans="2:36" ht="12" customHeight="1" thickBot="1">
      <c r="U19" s="24"/>
    </row>
    <row r="20" spans="2:36" ht="16.5" thickBot="1">
      <c r="B20" s="81" t="s">
        <v>5</v>
      </c>
      <c r="C20" s="35" t="s">
        <v>45</v>
      </c>
      <c r="D20" s="14"/>
      <c r="E20" s="14"/>
      <c r="F20" s="14"/>
      <c r="G20" s="14"/>
      <c r="H20" s="14"/>
      <c r="I20" s="14"/>
      <c r="J20" s="14"/>
      <c r="K20" s="14"/>
      <c r="L20" s="14"/>
      <c r="M20" s="14"/>
      <c r="N20" s="14"/>
      <c r="O20" s="14"/>
      <c r="P20" s="14"/>
      <c r="Q20" s="28"/>
      <c r="R20" s="9"/>
      <c r="T20" s="23" t="s">
        <v>4</v>
      </c>
      <c r="U20" s="33">
        <f>1*LEFT(T20,FIND(" ",T20))</f>
        <v>2</v>
      </c>
      <c r="V20" s="34" t="s">
        <v>45</v>
      </c>
      <c r="W20" s="29"/>
      <c r="X20" s="29"/>
      <c r="Y20" s="29"/>
      <c r="Z20" s="29"/>
      <c r="AA20" s="29"/>
      <c r="AB20" s="29"/>
      <c r="AC20" s="29"/>
      <c r="AD20" s="29"/>
      <c r="AE20" s="29"/>
      <c r="AF20" s="29"/>
      <c r="AG20" s="29"/>
      <c r="AH20" s="29"/>
      <c r="AI20" s="29"/>
      <c r="AJ20" s="30"/>
    </row>
    <row r="21" spans="2:36">
      <c r="C21" s="9"/>
      <c r="D21" s="82"/>
      <c r="E21" s="9"/>
      <c r="F21" s="9"/>
      <c r="G21" s="9"/>
      <c r="H21" s="9"/>
      <c r="I21" s="9"/>
      <c r="J21" s="9"/>
      <c r="K21" s="9"/>
      <c r="L21" s="9"/>
      <c r="M21" s="9"/>
      <c r="N21" s="9"/>
      <c r="O21" s="9"/>
      <c r="P21" s="9"/>
      <c r="Q21" s="9"/>
      <c r="R21" s="9"/>
      <c r="U21" s="24"/>
      <c r="V21" s="8"/>
      <c r="W21" s="82"/>
      <c r="X21" s="9"/>
      <c r="Y21" s="9"/>
      <c r="Z21" s="9"/>
      <c r="AA21" s="9"/>
      <c r="AB21" s="9"/>
      <c r="AC21" s="9"/>
      <c r="AD21" s="9"/>
      <c r="AE21" s="9"/>
      <c r="AF21" s="9"/>
      <c r="AG21" s="9"/>
      <c r="AH21" s="9"/>
      <c r="AI21" s="9"/>
      <c r="AJ21" s="10"/>
    </row>
    <row r="22" spans="2:36">
      <c r="C22" s="9"/>
      <c r="D22" s="82"/>
      <c r="E22" s="9"/>
      <c r="F22" s="9"/>
      <c r="G22" s="9"/>
      <c r="H22" s="9"/>
      <c r="I22" s="9"/>
      <c r="J22" s="9"/>
      <c r="K22" s="9"/>
      <c r="L22" s="9"/>
      <c r="M22" s="9"/>
      <c r="N22" s="9"/>
      <c r="O22" s="9"/>
      <c r="P22" s="9"/>
      <c r="Q22" s="9"/>
      <c r="R22" s="9"/>
      <c r="U22" s="24"/>
      <c r="V22" s="8"/>
      <c r="W22" s="82"/>
      <c r="X22" s="9"/>
      <c r="Y22" s="9"/>
      <c r="Z22" s="9"/>
      <c r="AA22" s="9"/>
      <c r="AB22" s="9"/>
      <c r="AC22" s="9"/>
      <c r="AD22" s="9"/>
      <c r="AE22" s="9"/>
      <c r="AF22" s="9"/>
      <c r="AG22" s="9"/>
      <c r="AH22" s="9"/>
      <c r="AI22" s="9"/>
      <c r="AJ22" s="10"/>
    </row>
    <row r="23" spans="2:36">
      <c r="C23" s="9"/>
      <c r="D23" s="82"/>
      <c r="E23" s="9"/>
      <c r="F23" s="9"/>
      <c r="G23" s="9"/>
      <c r="H23" s="9"/>
      <c r="I23" s="9"/>
      <c r="J23" s="9"/>
      <c r="K23" s="9"/>
      <c r="L23" s="9"/>
      <c r="M23" s="9"/>
      <c r="N23" s="9"/>
      <c r="O23" s="9"/>
      <c r="P23" s="9"/>
      <c r="Q23" s="9"/>
      <c r="R23" s="9"/>
      <c r="U23" s="24"/>
      <c r="V23" s="8"/>
      <c r="W23" s="82"/>
      <c r="X23" s="9"/>
      <c r="Y23" s="9"/>
      <c r="Z23" s="9"/>
      <c r="AA23" s="9"/>
      <c r="AB23" s="9"/>
      <c r="AC23" s="9"/>
      <c r="AD23" s="9"/>
      <c r="AE23" s="9"/>
      <c r="AF23" s="9"/>
      <c r="AG23" s="9"/>
      <c r="AH23" s="9"/>
      <c r="AI23" s="9"/>
      <c r="AJ23" s="10"/>
    </row>
    <row r="24" spans="2:36">
      <c r="C24" s="9"/>
      <c r="D24" s="82"/>
      <c r="E24" s="9"/>
      <c r="F24" s="9"/>
      <c r="G24" s="9"/>
      <c r="H24" s="9"/>
      <c r="I24" s="9"/>
      <c r="J24" s="9"/>
      <c r="K24" s="9"/>
      <c r="L24" s="9"/>
      <c r="M24" s="9"/>
      <c r="N24" s="9"/>
      <c r="O24" s="9"/>
      <c r="P24" s="9"/>
      <c r="Q24" s="9"/>
      <c r="R24" s="9"/>
      <c r="U24" s="24"/>
      <c r="V24" s="8"/>
      <c r="W24" s="82"/>
      <c r="X24" s="9"/>
      <c r="Y24" s="9"/>
      <c r="Z24" s="9"/>
      <c r="AA24" s="9"/>
      <c r="AB24" s="9"/>
      <c r="AC24" s="9"/>
      <c r="AD24" s="9"/>
      <c r="AE24" s="9"/>
      <c r="AF24" s="9"/>
      <c r="AG24" s="9"/>
      <c r="AH24" s="9"/>
      <c r="AI24" s="9"/>
      <c r="AJ24" s="10"/>
    </row>
    <row r="25" spans="2:36">
      <c r="C25" s="9"/>
      <c r="D25" s="82"/>
      <c r="E25" s="9"/>
      <c r="F25" s="9"/>
      <c r="G25" s="9"/>
      <c r="H25" s="9"/>
      <c r="I25" s="9"/>
      <c r="J25" s="9"/>
      <c r="K25" s="9"/>
      <c r="L25" s="9"/>
      <c r="M25" s="9"/>
      <c r="N25" s="9"/>
      <c r="O25" s="9"/>
      <c r="P25" s="9"/>
      <c r="Q25" s="9"/>
      <c r="R25" s="9"/>
      <c r="U25" s="24"/>
      <c r="V25" s="8"/>
      <c r="W25" s="82"/>
      <c r="X25" s="9"/>
      <c r="Y25" s="9"/>
      <c r="Z25" s="9"/>
      <c r="AA25" s="9"/>
      <c r="AB25" s="9"/>
      <c r="AC25" s="9"/>
      <c r="AD25" s="9"/>
      <c r="AE25" s="9"/>
      <c r="AF25" s="9"/>
      <c r="AG25" s="9"/>
      <c r="AH25" s="9"/>
      <c r="AI25" s="9"/>
      <c r="AJ25" s="10"/>
    </row>
    <row r="26" spans="2:36">
      <c r="C26" s="9"/>
      <c r="D26" s="82"/>
      <c r="E26" s="9"/>
      <c r="F26" s="9"/>
      <c r="G26" s="9"/>
      <c r="H26" s="9"/>
      <c r="I26" s="9"/>
      <c r="J26" s="9"/>
      <c r="K26" s="9"/>
      <c r="L26" s="9"/>
      <c r="M26" s="9"/>
      <c r="N26" s="9"/>
      <c r="O26" s="9"/>
      <c r="P26" s="9"/>
      <c r="Q26" s="9"/>
      <c r="R26" s="9"/>
      <c r="U26" s="24"/>
      <c r="V26" s="8"/>
      <c r="W26" s="82"/>
      <c r="X26" s="9"/>
      <c r="Y26" s="9"/>
      <c r="Z26" s="9"/>
      <c r="AA26" s="9"/>
      <c r="AB26" s="9"/>
      <c r="AC26" s="9"/>
      <c r="AD26" s="9"/>
      <c r="AE26" s="9"/>
      <c r="AF26" s="9"/>
      <c r="AG26" s="9"/>
      <c r="AH26" s="9"/>
      <c r="AI26" s="9"/>
      <c r="AJ26" s="10"/>
    </row>
    <row r="27" spans="2:36">
      <c r="C27" s="9"/>
      <c r="D27" s="82"/>
      <c r="E27" s="9"/>
      <c r="F27" s="9"/>
      <c r="G27" s="9"/>
      <c r="H27" s="9"/>
      <c r="I27" s="9"/>
      <c r="J27" s="9"/>
      <c r="K27" s="9"/>
      <c r="L27" s="9"/>
      <c r="M27" s="9"/>
      <c r="N27" s="9"/>
      <c r="O27" s="9"/>
      <c r="P27" s="9"/>
      <c r="Q27" s="9"/>
      <c r="R27" s="9"/>
      <c r="U27" s="24"/>
      <c r="V27" s="8"/>
      <c r="W27" s="82"/>
      <c r="X27" s="9"/>
      <c r="Y27" s="9"/>
      <c r="Z27" s="9"/>
      <c r="AA27" s="9"/>
      <c r="AB27" s="9"/>
      <c r="AC27" s="9"/>
      <c r="AD27" s="9"/>
      <c r="AE27" s="9"/>
      <c r="AF27" s="9"/>
      <c r="AG27" s="9"/>
      <c r="AH27" s="9"/>
      <c r="AI27" s="9"/>
      <c r="AJ27" s="10"/>
    </row>
    <row r="28" spans="2:36">
      <c r="C28" s="9"/>
      <c r="D28" s="82"/>
      <c r="E28" s="9"/>
      <c r="F28" s="9"/>
      <c r="G28" s="9"/>
      <c r="H28" s="9"/>
      <c r="I28" s="9"/>
      <c r="J28" s="9"/>
      <c r="K28" s="9"/>
      <c r="L28" s="9"/>
      <c r="M28" s="9"/>
      <c r="N28" s="9"/>
      <c r="O28" s="9"/>
      <c r="P28" s="9"/>
      <c r="Q28" s="9"/>
      <c r="R28" s="9"/>
      <c r="U28" s="24"/>
      <c r="V28" s="8"/>
      <c r="W28" s="82"/>
      <c r="X28" s="9"/>
      <c r="Y28" s="9"/>
      <c r="Z28" s="9"/>
      <c r="AA28" s="9"/>
      <c r="AB28" s="9"/>
      <c r="AC28" s="9"/>
      <c r="AD28" s="9"/>
      <c r="AE28" s="9"/>
      <c r="AF28" s="9"/>
      <c r="AG28" s="9"/>
      <c r="AH28" s="9"/>
      <c r="AI28" s="9"/>
      <c r="AJ28" s="10"/>
    </row>
    <row r="29" spans="2:36">
      <c r="C29" s="9"/>
      <c r="D29" s="82"/>
      <c r="E29" s="9"/>
      <c r="F29" s="9"/>
      <c r="G29" s="9"/>
      <c r="H29" s="9"/>
      <c r="I29" s="9"/>
      <c r="J29" s="9"/>
      <c r="K29" s="9"/>
      <c r="L29" s="9"/>
      <c r="M29" s="9"/>
      <c r="N29" s="9"/>
      <c r="O29" s="9"/>
      <c r="P29" s="9"/>
      <c r="Q29" s="9"/>
      <c r="R29" s="9"/>
      <c r="U29" s="24"/>
      <c r="V29" s="8"/>
      <c r="W29" s="82"/>
      <c r="X29" s="9"/>
      <c r="Y29" s="9"/>
      <c r="Z29" s="9"/>
      <c r="AA29" s="9"/>
      <c r="AB29" s="9"/>
      <c r="AC29" s="9"/>
      <c r="AD29" s="9"/>
      <c r="AE29" s="9"/>
      <c r="AF29" s="9"/>
      <c r="AG29" s="9"/>
      <c r="AH29" s="9"/>
      <c r="AI29" s="9"/>
      <c r="AJ29" s="10"/>
    </row>
    <row r="30" spans="2:36">
      <c r="C30" s="9"/>
      <c r="D30" s="82"/>
      <c r="E30" s="9"/>
      <c r="F30" s="9"/>
      <c r="G30" s="9"/>
      <c r="H30" s="9"/>
      <c r="I30" s="9"/>
      <c r="J30" s="9"/>
      <c r="K30" s="9"/>
      <c r="L30" s="9"/>
      <c r="M30" s="9"/>
      <c r="N30" s="9"/>
      <c r="O30" s="9"/>
      <c r="P30" s="9"/>
      <c r="Q30" s="9"/>
      <c r="R30" s="9"/>
      <c r="U30" s="24"/>
      <c r="V30" s="8"/>
      <c r="W30" s="82"/>
      <c r="X30" s="9"/>
      <c r="Y30" s="9"/>
      <c r="Z30" s="9"/>
      <c r="AA30" s="9"/>
      <c r="AB30" s="9"/>
      <c r="AC30" s="9"/>
      <c r="AD30" s="9"/>
      <c r="AE30" s="9"/>
      <c r="AF30" s="9"/>
      <c r="AG30" s="9"/>
      <c r="AH30" s="9"/>
      <c r="AI30" s="9"/>
      <c r="AJ30" s="10"/>
    </row>
    <row r="31" spans="2:36">
      <c r="C31" s="9"/>
      <c r="D31" s="82"/>
      <c r="E31" s="9"/>
      <c r="F31" s="9"/>
      <c r="G31" s="9"/>
      <c r="H31" s="9"/>
      <c r="I31" s="9"/>
      <c r="J31" s="9"/>
      <c r="K31" s="9"/>
      <c r="L31" s="9"/>
      <c r="M31" s="9"/>
      <c r="N31" s="9"/>
      <c r="O31" s="9"/>
      <c r="P31" s="9"/>
      <c r="Q31" s="9"/>
      <c r="R31" s="9"/>
      <c r="U31" s="24"/>
      <c r="V31" s="8"/>
      <c r="W31" s="82"/>
      <c r="X31" s="9"/>
      <c r="Y31" s="9"/>
      <c r="Z31" s="9"/>
      <c r="AA31" s="9"/>
      <c r="AB31" s="9"/>
      <c r="AC31" s="9"/>
      <c r="AD31" s="9"/>
      <c r="AE31" s="9"/>
      <c r="AF31" s="9"/>
      <c r="AG31" s="9"/>
      <c r="AH31" s="9"/>
      <c r="AI31" s="9"/>
      <c r="AJ31" s="10"/>
    </row>
    <row r="32" spans="2:36">
      <c r="C32" s="9"/>
      <c r="D32" s="82"/>
      <c r="E32" s="9"/>
      <c r="F32" s="9"/>
      <c r="G32" s="9"/>
      <c r="H32" s="9"/>
      <c r="I32" s="9"/>
      <c r="J32" s="9"/>
      <c r="K32" s="9"/>
      <c r="L32" s="9"/>
      <c r="M32" s="9"/>
      <c r="N32" s="9"/>
      <c r="O32" s="9"/>
      <c r="P32" s="9"/>
      <c r="Q32" s="9"/>
      <c r="R32" s="9"/>
      <c r="U32" s="24"/>
      <c r="V32" s="8"/>
      <c r="W32" s="82"/>
      <c r="X32" s="9"/>
      <c r="Y32" s="9"/>
      <c r="Z32" s="9"/>
      <c r="AA32" s="9"/>
      <c r="AB32" s="9"/>
      <c r="AC32" s="9"/>
      <c r="AD32" s="9"/>
      <c r="AE32" s="9"/>
      <c r="AF32" s="9"/>
      <c r="AG32" s="9"/>
      <c r="AH32" s="9"/>
      <c r="AI32" s="9"/>
      <c r="AJ32" s="10"/>
    </row>
    <row r="33" spans="2:36">
      <c r="C33" s="9"/>
      <c r="D33" s="82"/>
      <c r="E33" s="9"/>
      <c r="F33" s="9"/>
      <c r="G33" s="9"/>
      <c r="H33" s="9"/>
      <c r="I33" s="9"/>
      <c r="J33" s="9"/>
      <c r="K33" s="9"/>
      <c r="L33" s="9"/>
      <c r="M33" s="9"/>
      <c r="N33" s="9"/>
      <c r="O33" s="9"/>
      <c r="P33" s="9"/>
      <c r="Q33" s="9"/>
      <c r="R33" s="9"/>
      <c r="U33" s="24"/>
      <c r="V33" s="8"/>
      <c r="W33" s="82"/>
      <c r="X33" s="9"/>
      <c r="Y33" s="9"/>
      <c r="Z33" s="9"/>
      <c r="AA33" s="9"/>
      <c r="AB33" s="9"/>
      <c r="AC33" s="9"/>
      <c r="AD33" s="9"/>
      <c r="AE33" s="9"/>
      <c r="AF33" s="9"/>
      <c r="AG33" s="9"/>
      <c r="AH33" s="9"/>
      <c r="AI33" s="9"/>
      <c r="AJ33" s="10"/>
    </row>
    <row r="34" spans="2:36">
      <c r="C34" s="9"/>
      <c r="D34" s="82"/>
      <c r="E34" s="9"/>
      <c r="F34" s="9"/>
      <c r="G34" s="9"/>
      <c r="H34" s="9"/>
      <c r="I34" s="9"/>
      <c r="J34" s="9"/>
      <c r="K34" s="9"/>
      <c r="L34" s="9"/>
      <c r="M34" s="9"/>
      <c r="N34" s="9"/>
      <c r="O34" s="9"/>
      <c r="P34" s="9"/>
      <c r="Q34" s="9"/>
      <c r="R34" s="9"/>
      <c r="U34" s="24"/>
      <c r="V34" s="8"/>
      <c r="W34" s="82"/>
      <c r="X34" s="9"/>
      <c r="Y34" s="9"/>
      <c r="Z34" s="9"/>
      <c r="AA34" s="9"/>
      <c r="AB34" s="9"/>
      <c r="AC34" s="9"/>
      <c r="AD34" s="9"/>
      <c r="AE34" s="9"/>
      <c r="AF34" s="9"/>
      <c r="AG34" s="9"/>
      <c r="AH34" s="9"/>
      <c r="AI34" s="9"/>
      <c r="AJ34" s="10"/>
    </row>
    <row r="35" spans="2:36">
      <c r="C35" s="9"/>
      <c r="D35" s="9"/>
      <c r="E35" s="9"/>
      <c r="F35" s="9"/>
      <c r="G35" s="9"/>
      <c r="H35" s="9"/>
      <c r="I35" s="9"/>
      <c r="J35" s="9"/>
      <c r="K35" s="9"/>
      <c r="L35" s="9"/>
      <c r="M35" s="9"/>
      <c r="N35" s="9"/>
      <c r="O35" s="9"/>
      <c r="P35" s="9"/>
      <c r="Q35" s="9"/>
      <c r="R35" s="9"/>
      <c r="U35" s="24"/>
      <c r="V35" s="11"/>
      <c r="W35" s="12"/>
      <c r="X35" s="12"/>
      <c r="Y35" s="12"/>
      <c r="Z35" s="12"/>
      <c r="AA35" s="12"/>
      <c r="AB35" s="12"/>
      <c r="AC35" s="12"/>
      <c r="AD35" s="12"/>
      <c r="AE35" s="12"/>
      <c r="AF35" s="12"/>
      <c r="AG35" s="12"/>
      <c r="AH35" s="12"/>
      <c r="AI35" s="12"/>
      <c r="AJ35" s="13"/>
    </row>
    <row r="36" spans="2:36" ht="9" customHeight="1" thickBot="1">
      <c r="U36" s="24"/>
    </row>
    <row r="37" spans="2:36" ht="16.5" thickBot="1">
      <c r="B37" s="81" t="s">
        <v>7</v>
      </c>
      <c r="C37" s="35" t="s">
        <v>46</v>
      </c>
      <c r="D37" s="14"/>
      <c r="E37" s="14"/>
      <c r="F37" s="14"/>
      <c r="G37" s="14"/>
      <c r="H37" s="6"/>
      <c r="I37" s="6"/>
      <c r="J37" s="6"/>
      <c r="K37" s="6"/>
      <c r="L37" s="6"/>
      <c r="M37" s="6"/>
      <c r="N37" s="6"/>
      <c r="O37" s="6"/>
      <c r="P37" s="6"/>
      <c r="Q37" s="7"/>
      <c r="R37" s="9"/>
      <c r="T37" s="23" t="s">
        <v>4</v>
      </c>
      <c r="U37" s="41">
        <f>1*LEFT(T37,FIND(" ",T37))</f>
        <v>2</v>
      </c>
      <c r="V37" s="40" t="s">
        <v>46</v>
      </c>
      <c r="W37" s="29"/>
      <c r="X37" s="29"/>
      <c r="Y37" s="29"/>
      <c r="Z37" s="29"/>
      <c r="AA37" s="29"/>
      <c r="AB37" s="29"/>
      <c r="AC37" s="29"/>
      <c r="AD37" s="29"/>
      <c r="AE37" s="29"/>
      <c r="AF37" s="29"/>
      <c r="AG37" s="29"/>
      <c r="AH37" s="29"/>
      <c r="AI37" s="29"/>
      <c r="AJ37" s="30"/>
    </row>
    <row r="38" spans="2:36">
      <c r="C38" s="8"/>
      <c r="D38" s="82"/>
      <c r="E38" s="9"/>
      <c r="F38" s="9"/>
      <c r="G38" s="9"/>
      <c r="H38" s="9"/>
      <c r="I38" s="9"/>
      <c r="J38" s="9"/>
      <c r="K38" s="9"/>
      <c r="L38" s="9"/>
      <c r="M38" s="9"/>
      <c r="N38" s="9"/>
      <c r="O38" s="9"/>
      <c r="P38" s="9"/>
      <c r="Q38" s="10"/>
      <c r="R38" s="9"/>
      <c r="U38" s="24"/>
      <c r="V38" s="9"/>
      <c r="W38" s="82"/>
      <c r="X38" s="9"/>
      <c r="Y38" s="9"/>
      <c r="Z38" s="9"/>
      <c r="AA38" s="9"/>
      <c r="AB38" s="9"/>
      <c r="AC38" s="9"/>
      <c r="AD38" s="9"/>
      <c r="AE38" s="9"/>
      <c r="AF38" s="9"/>
      <c r="AG38" s="9"/>
      <c r="AH38" s="9"/>
      <c r="AI38" s="9"/>
      <c r="AJ38" s="9"/>
    </row>
    <row r="39" spans="2:36">
      <c r="C39" s="8"/>
      <c r="D39" s="9"/>
      <c r="E39" s="9"/>
      <c r="F39" s="9"/>
      <c r="G39" s="9"/>
      <c r="H39" s="9"/>
      <c r="I39" s="9"/>
      <c r="J39" s="9"/>
      <c r="K39" s="9"/>
      <c r="L39" s="9"/>
      <c r="M39" s="9"/>
      <c r="N39" s="9"/>
      <c r="O39" s="9"/>
      <c r="P39" s="9"/>
      <c r="Q39" s="10"/>
      <c r="R39" s="9"/>
      <c r="U39" s="24"/>
      <c r="V39" s="8"/>
      <c r="W39" s="9"/>
      <c r="X39" s="9"/>
      <c r="Y39" s="9"/>
      <c r="Z39" s="9"/>
      <c r="AA39" s="9"/>
      <c r="AB39" s="9"/>
      <c r="AC39" s="9"/>
      <c r="AD39" s="9"/>
      <c r="AE39" s="9"/>
      <c r="AF39" s="9"/>
      <c r="AG39" s="9"/>
      <c r="AH39" s="9"/>
      <c r="AI39" s="9"/>
      <c r="AJ39" s="10"/>
    </row>
    <row r="40" spans="2:36">
      <c r="C40" s="8"/>
      <c r="D40" s="9"/>
      <c r="E40" s="9"/>
      <c r="F40" s="9"/>
      <c r="G40" s="9"/>
      <c r="H40" s="9"/>
      <c r="I40" s="9"/>
      <c r="J40" s="9"/>
      <c r="K40" s="9"/>
      <c r="L40" s="9"/>
      <c r="M40" s="9"/>
      <c r="N40" s="9"/>
      <c r="O40" s="9"/>
      <c r="P40" s="9"/>
      <c r="Q40" s="10"/>
      <c r="R40" s="9"/>
      <c r="U40" s="24"/>
      <c r="V40" s="8"/>
      <c r="W40" s="9"/>
      <c r="X40" s="9"/>
      <c r="Y40" s="9"/>
      <c r="Z40" s="9"/>
      <c r="AA40" s="9"/>
      <c r="AB40" s="9"/>
      <c r="AC40" s="9"/>
      <c r="AD40" s="9"/>
      <c r="AE40" s="9"/>
      <c r="AF40" s="9"/>
      <c r="AG40" s="9"/>
      <c r="AH40" s="9"/>
      <c r="AI40" s="9"/>
      <c r="AJ40" s="10"/>
    </row>
    <row r="41" spans="2:36">
      <c r="C41" s="8"/>
      <c r="D41" s="9"/>
      <c r="E41" s="9"/>
      <c r="F41" s="9"/>
      <c r="G41" s="9"/>
      <c r="H41" s="9"/>
      <c r="I41" s="9"/>
      <c r="J41" s="9"/>
      <c r="K41" s="9"/>
      <c r="L41" s="9"/>
      <c r="M41" s="9"/>
      <c r="N41" s="9"/>
      <c r="O41" s="9"/>
      <c r="P41" s="9"/>
      <c r="Q41" s="10"/>
      <c r="R41" s="9"/>
      <c r="U41" s="24"/>
      <c r="V41" s="8"/>
      <c r="W41" s="9"/>
      <c r="X41" s="9"/>
      <c r="Y41" s="9"/>
      <c r="Z41" s="9"/>
      <c r="AA41" s="9"/>
      <c r="AB41" s="9"/>
      <c r="AC41" s="9"/>
      <c r="AD41" s="9"/>
      <c r="AE41" s="9"/>
      <c r="AF41" s="9"/>
      <c r="AG41" s="9"/>
      <c r="AH41" s="9"/>
      <c r="AI41" s="9"/>
      <c r="AJ41" s="10"/>
    </row>
    <row r="42" spans="2:36">
      <c r="C42" s="8"/>
      <c r="D42" s="9"/>
      <c r="E42" s="9"/>
      <c r="F42" s="9"/>
      <c r="G42" s="9"/>
      <c r="H42" s="9"/>
      <c r="I42" s="9"/>
      <c r="J42" s="9"/>
      <c r="K42" s="9"/>
      <c r="L42" s="9"/>
      <c r="M42" s="9"/>
      <c r="N42" s="9"/>
      <c r="O42" s="9"/>
      <c r="P42" s="9"/>
      <c r="Q42" s="10"/>
      <c r="R42" s="9"/>
      <c r="U42" s="24"/>
      <c r="V42" s="8"/>
      <c r="W42" s="9"/>
      <c r="X42" s="9"/>
      <c r="Y42" s="9"/>
      <c r="Z42" s="9"/>
      <c r="AA42" s="9"/>
      <c r="AB42" s="9"/>
      <c r="AC42" s="9"/>
      <c r="AD42" s="9"/>
      <c r="AE42" s="9"/>
      <c r="AF42" s="9"/>
      <c r="AG42" s="9"/>
      <c r="AH42" s="9"/>
      <c r="AI42" s="9"/>
      <c r="AJ42" s="10"/>
    </row>
    <row r="43" spans="2:36">
      <c r="C43" s="8"/>
      <c r="D43" s="9"/>
      <c r="E43" s="9"/>
      <c r="F43" s="9"/>
      <c r="G43" s="9"/>
      <c r="H43" s="9"/>
      <c r="I43" s="9"/>
      <c r="J43" s="9"/>
      <c r="K43" s="9"/>
      <c r="L43" s="9"/>
      <c r="M43" s="9"/>
      <c r="N43" s="9"/>
      <c r="O43" s="9"/>
      <c r="P43" s="9"/>
      <c r="Q43" s="10"/>
      <c r="R43" s="9"/>
      <c r="U43" s="24"/>
      <c r="V43" s="8"/>
      <c r="W43" s="9"/>
      <c r="X43" s="9"/>
      <c r="Y43" s="9"/>
      <c r="Z43" s="9"/>
      <c r="AA43" s="9"/>
      <c r="AB43" s="9"/>
      <c r="AC43" s="9"/>
      <c r="AD43" s="9"/>
      <c r="AE43" s="9"/>
      <c r="AF43" s="9"/>
      <c r="AG43" s="9"/>
      <c r="AH43" s="9"/>
      <c r="AI43" s="9"/>
      <c r="AJ43" s="10"/>
    </row>
    <row r="44" spans="2:36">
      <c r="C44" s="8"/>
      <c r="D44" s="9"/>
      <c r="E44" s="9"/>
      <c r="F44" s="9"/>
      <c r="G44" s="9"/>
      <c r="H44" s="9"/>
      <c r="I44" s="9"/>
      <c r="J44" s="9"/>
      <c r="K44" s="9"/>
      <c r="L44" s="9"/>
      <c r="M44" s="9"/>
      <c r="N44" s="9"/>
      <c r="O44" s="9"/>
      <c r="P44" s="9"/>
      <c r="Q44" s="10"/>
      <c r="R44" s="9"/>
      <c r="U44" s="24"/>
      <c r="V44" s="8"/>
      <c r="W44" s="9"/>
      <c r="X44" s="9"/>
      <c r="Y44" s="9"/>
      <c r="Z44" s="9"/>
      <c r="AA44" s="9"/>
      <c r="AB44" s="9"/>
      <c r="AC44" s="9"/>
      <c r="AD44" s="9"/>
      <c r="AE44" s="9"/>
      <c r="AF44" s="9"/>
      <c r="AG44" s="9"/>
      <c r="AH44" s="9"/>
      <c r="AI44" s="9"/>
      <c r="AJ44" s="10"/>
    </row>
    <row r="45" spans="2:36">
      <c r="C45" s="8"/>
      <c r="D45" s="9"/>
      <c r="E45" s="9"/>
      <c r="F45" s="9"/>
      <c r="G45" s="9"/>
      <c r="H45" s="9"/>
      <c r="I45" s="9"/>
      <c r="J45" s="9"/>
      <c r="K45" s="9"/>
      <c r="L45" s="9"/>
      <c r="M45" s="9"/>
      <c r="N45" s="9"/>
      <c r="O45" s="9"/>
      <c r="P45" s="9"/>
      <c r="Q45" s="10"/>
      <c r="R45" s="9"/>
      <c r="U45" s="24"/>
      <c r="V45" s="8"/>
      <c r="W45" s="9"/>
      <c r="X45" s="9"/>
      <c r="Y45" s="9"/>
      <c r="Z45" s="9"/>
      <c r="AA45" s="9"/>
      <c r="AB45" s="9"/>
      <c r="AC45" s="9"/>
      <c r="AD45" s="9"/>
      <c r="AE45" s="9"/>
      <c r="AF45" s="9"/>
      <c r="AG45" s="9"/>
      <c r="AH45" s="9"/>
      <c r="AI45" s="9"/>
      <c r="AJ45" s="10"/>
    </row>
    <row r="46" spans="2:36">
      <c r="C46" s="8"/>
      <c r="D46" s="9"/>
      <c r="E46" s="9"/>
      <c r="F46" s="9"/>
      <c r="G46" s="9"/>
      <c r="H46" s="9"/>
      <c r="I46" s="9"/>
      <c r="J46" s="9"/>
      <c r="K46" s="9"/>
      <c r="L46" s="9"/>
      <c r="M46" s="9"/>
      <c r="N46" s="9"/>
      <c r="O46" s="9"/>
      <c r="P46" s="9"/>
      <c r="Q46" s="10"/>
      <c r="R46" s="9"/>
      <c r="U46" s="24"/>
      <c r="V46" s="8"/>
      <c r="W46" s="9"/>
      <c r="X46" s="9"/>
      <c r="Y46" s="9"/>
      <c r="Z46" s="9"/>
      <c r="AA46" s="9"/>
      <c r="AB46" s="9"/>
      <c r="AC46" s="9"/>
      <c r="AD46" s="9"/>
      <c r="AE46" s="9"/>
      <c r="AF46" s="9"/>
      <c r="AG46" s="9"/>
      <c r="AH46" s="9"/>
      <c r="AI46" s="9"/>
      <c r="AJ46" s="10"/>
    </row>
    <row r="47" spans="2:36">
      <c r="C47" s="11"/>
      <c r="D47" s="12"/>
      <c r="E47" s="12"/>
      <c r="F47" s="12"/>
      <c r="G47" s="12"/>
      <c r="H47" s="12"/>
      <c r="I47" s="12"/>
      <c r="J47" s="12"/>
      <c r="K47" s="12"/>
      <c r="L47" s="12"/>
      <c r="M47" s="12"/>
      <c r="N47" s="12"/>
      <c r="O47" s="12"/>
      <c r="P47" s="12"/>
      <c r="Q47" s="13"/>
      <c r="R47" s="9"/>
      <c r="U47" s="24"/>
      <c r="V47" s="11"/>
      <c r="W47" s="12"/>
      <c r="X47" s="12"/>
      <c r="Y47" s="12"/>
      <c r="Z47" s="12"/>
      <c r="AA47" s="12"/>
      <c r="AB47" s="12"/>
      <c r="AC47" s="12"/>
      <c r="AD47" s="12"/>
      <c r="AE47" s="12"/>
      <c r="AF47" s="12"/>
      <c r="AG47" s="12"/>
      <c r="AH47" s="12"/>
      <c r="AI47" s="12"/>
      <c r="AJ47" s="13"/>
    </row>
    <row r="48" spans="2:36" ht="9.9499999999999993" customHeight="1" thickBot="1">
      <c r="U48" s="24"/>
    </row>
    <row r="49" spans="2:36" ht="16.5" thickBot="1">
      <c r="B49" s="81" t="s">
        <v>9</v>
      </c>
      <c r="C49" s="35" t="s">
        <v>47</v>
      </c>
      <c r="D49" s="36"/>
      <c r="E49" s="36"/>
      <c r="F49" s="14"/>
      <c r="G49" s="14"/>
      <c r="H49" s="6"/>
      <c r="I49" s="6"/>
      <c r="J49" s="6"/>
      <c r="K49" s="6"/>
      <c r="L49" s="6"/>
      <c r="M49" s="6"/>
      <c r="N49" s="6"/>
      <c r="O49" s="6"/>
      <c r="P49" s="6"/>
      <c r="Q49" s="7"/>
      <c r="R49" s="9"/>
      <c r="T49" s="23" t="s">
        <v>4</v>
      </c>
      <c r="U49" s="33">
        <f>1*LEFT(T49,FIND(" ",T49))</f>
        <v>2</v>
      </c>
      <c r="V49" s="34" t="s">
        <v>47</v>
      </c>
      <c r="W49" s="29"/>
      <c r="X49" s="29"/>
      <c r="Y49" s="29"/>
      <c r="Z49" s="29"/>
      <c r="AA49" s="29"/>
      <c r="AB49" s="29"/>
      <c r="AC49" s="29"/>
      <c r="AD49" s="29"/>
      <c r="AE49" s="29"/>
      <c r="AF49" s="29"/>
      <c r="AG49" s="29"/>
      <c r="AH49" s="29"/>
      <c r="AI49" s="29"/>
      <c r="AJ49" s="30"/>
    </row>
    <row r="50" spans="2:36">
      <c r="C50" s="8"/>
      <c r="D50" s="82"/>
      <c r="E50" s="9"/>
      <c r="F50" s="9"/>
      <c r="G50" s="9"/>
      <c r="H50" s="9"/>
      <c r="I50" s="9"/>
      <c r="J50" s="9"/>
      <c r="K50" s="9"/>
      <c r="L50" s="9"/>
      <c r="M50" s="9"/>
      <c r="N50" s="9"/>
      <c r="O50" s="9"/>
      <c r="P50" s="9"/>
      <c r="Q50" s="10"/>
      <c r="R50" s="9"/>
      <c r="V50" s="8"/>
      <c r="W50" s="82"/>
      <c r="X50" s="9"/>
      <c r="Y50" s="9"/>
      <c r="Z50" s="9"/>
      <c r="AA50" s="9"/>
      <c r="AB50" s="9"/>
      <c r="AC50" s="9"/>
      <c r="AD50" s="9"/>
      <c r="AE50" s="9"/>
      <c r="AF50" s="9"/>
      <c r="AG50" s="9"/>
      <c r="AH50" s="9"/>
      <c r="AI50" s="9"/>
      <c r="AJ50" s="10"/>
    </row>
    <row r="51" spans="2:36">
      <c r="C51" s="8"/>
      <c r="D51" s="9"/>
      <c r="E51" s="9"/>
      <c r="F51" s="9"/>
      <c r="G51" s="9"/>
      <c r="H51" s="9"/>
      <c r="I51" s="9"/>
      <c r="J51" s="9"/>
      <c r="K51" s="9"/>
      <c r="L51" s="9"/>
      <c r="M51" s="9"/>
      <c r="N51" s="9"/>
      <c r="O51" s="9"/>
      <c r="P51" s="9"/>
      <c r="Q51" s="10"/>
      <c r="R51" s="9"/>
      <c r="V51" s="8"/>
      <c r="W51" s="9"/>
      <c r="X51" s="9"/>
      <c r="Y51" s="9"/>
      <c r="Z51" s="9"/>
      <c r="AA51" s="9"/>
      <c r="AB51" s="9"/>
      <c r="AC51" s="9"/>
      <c r="AD51" s="9"/>
      <c r="AE51" s="9"/>
      <c r="AF51" s="9"/>
      <c r="AG51" s="9"/>
      <c r="AH51" s="9"/>
      <c r="AI51" s="9"/>
      <c r="AJ51" s="10"/>
    </row>
    <row r="52" spans="2:36">
      <c r="C52" s="8"/>
      <c r="D52" s="9"/>
      <c r="E52" s="9"/>
      <c r="F52" s="9"/>
      <c r="G52" s="9"/>
      <c r="H52" s="9"/>
      <c r="I52" s="9"/>
      <c r="J52" s="9"/>
      <c r="K52" s="9"/>
      <c r="L52" s="9"/>
      <c r="M52" s="9"/>
      <c r="N52" s="9"/>
      <c r="O52" s="9"/>
      <c r="P52" s="9"/>
      <c r="Q52" s="10"/>
      <c r="R52" s="9"/>
      <c r="V52" s="8"/>
      <c r="W52" s="9"/>
      <c r="X52" s="9"/>
      <c r="Y52" s="9"/>
      <c r="Z52" s="9"/>
      <c r="AA52" s="9"/>
      <c r="AB52" s="9"/>
      <c r="AC52" s="9"/>
      <c r="AD52" s="9"/>
      <c r="AE52" s="9"/>
      <c r="AF52" s="9"/>
      <c r="AG52" s="9"/>
      <c r="AH52" s="9"/>
      <c r="AI52" s="9"/>
      <c r="AJ52" s="10"/>
    </row>
    <row r="53" spans="2:36">
      <c r="C53" s="8"/>
      <c r="D53" s="9"/>
      <c r="E53" s="9"/>
      <c r="F53" s="9"/>
      <c r="G53" s="9"/>
      <c r="H53" s="9"/>
      <c r="I53" s="9"/>
      <c r="J53" s="9"/>
      <c r="K53" s="9"/>
      <c r="L53" s="9"/>
      <c r="M53" s="9"/>
      <c r="N53" s="9"/>
      <c r="O53" s="9"/>
      <c r="P53" s="9"/>
      <c r="Q53" s="10"/>
      <c r="R53" s="9"/>
      <c r="V53" s="8"/>
      <c r="W53" s="9"/>
      <c r="X53" s="9"/>
      <c r="Y53" s="9"/>
      <c r="Z53" s="9"/>
      <c r="AA53" s="9"/>
      <c r="AB53" s="9"/>
      <c r="AC53" s="9"/>
      <c r="AD53" s="9"/>
      <c r="AE53" s="9"/>
      <c r="AF53" s="9"/>
      <c r="AG53" s="9"/>
      <c r="AH53" s="9"/>
      <c r="AI53" s="9"/>
      <c r="AJ53" s="10"/>
    </row>
    <row r="54" spans="2:36">
      <c r="C54" s="8"/>
      <c r="D54" s="9"/>
      <c r="E54" s="9"/>
      <c r="F54" s="9"/>
      <c r="G54" s="9"/>
      <c r="H54" s="9"/>
      <c r="I54" s="9"/>
      <c r="J54" s="9"/>
      <c r="K54" s="9"/>
      <c r="L54" s="9"/>
      <c r="M54" s="9"/>
      <c r="N54" s="9"/>
      <c r="O54" s="9"/>
      <c r="P54" s="9"/>
      <c r="Q54" s="10"/>
      <c r="R54" s="9"/>
      <c r="V54" s="8"/>
      <c r="W54" s="9"/>
      <c r="X54" s="9"/>
      <c r="Y54" s="9"/>
      <c r="Z54" s="9"/>
      <c r="AA54" s="9"/>
      <c r="AB54" s="9"/>
      <c r="AC54" s="9"/>
      <c r="AD54" s="9"/>
      <c r="AE54" s="9"/>
      <c r="AF54" s="9"/>
      <c r="AG54" s="9"/>
      <c r="AH54" s="9"/>
      <c r="AI54" s="9"/>
      <c r="AJ54" s="10"/>
    </row>
    <row r="55" spans="2:36">
      <c r="C55" s="8"/>
      <c r="D55" s="9"/>
      <c r="E55" s="9"/>
      <c r="F55" s="9"/>
      <c r="G55" s="9"/>
      <c r="H55" s="9"/>
      <c r="I55" s="9"/>
      <c r="J55" s="9"/>
      <c r="K55" s="9"/>
      <c r="L55" s="9"/>
      <c r="M55" s="9"/>
      <c r="N55" s="9"/>
      <c r="O55" s="9"/>
      <c r="P55" s="9"/>
      <c r="Q55" s="10"/>
      <c r="R55" s="9"/>
      <c r="V55" s="8"/>
      <c r="W55" s="9"/>
      <c r="X55" s="9"/>
      <c r="Y55" s="9"/>
      <c r="Z55" s="9"/>
      <c r="AA55" s="9"/>
      <c r="AB55" s="9"/>
      <c r="AC55" s="9"/>
      <c r="AD55" s="9"/>
      <c r="AE55" s="9"/>
      <c r="AF55" s="9"/>
      <c r="AG55" s="9"/>
      <c r="AH55" s="9"/>
      <c r="AI55" s="9"/>
      <c r="AJ55" s="10"/>
    </row>
    <row r="56" spans="2:36">
      <c r="C56" s="8"/>
      <c r="D56" s="9"/>
      <c r="E56" s="9"/>
      <c r="F56" s="9"/>
      <c r="G56" s="9"/>
      <c r="H56" s="9"/>
      <c r="I56" s="9"/>
      <c r="J56" s="9"/>
      <c r="K56" s="9"/>
      <c r="L56" s="9"/>
      <c r="M56" s="9"/>
      <c r="N56" s="9"/>
      <c r="O56" s="9"/>
      <c r="P56" s="9"/>
      <c r="Q56" s="10"/>
      <c r="R56" s="9"/>
      <c r="V56" s="8"/>
      <c r="W56" s="9"/>
      <c r="X56" s="9"/>
      <c r="Y56" s="9"/>
      <c r="Z56" s="9"/>
      <c r="AA56" s="9"/>
      <c r="AB56" s="9"/>
      <c r="AC56" s="9"/>
      <c r="AD56" s="9"/>
      <c r="AE56" s="9"/>
      <c r="AF56" s="9"/>
      <c r="AG56" s="9"/>
      <c r="AH56" s="9"/>
      <c r="AI56" s="9"/>
      <c r="AJ56" s="10"/>
    </row>
    <row r="57" spans="2:36">
      <c r="C57" s="8"/>
      <c r="D57" s="9"/>
      <c r="E57" s="9"/>
      <c r="F57" s="9"/>
      <c r="G57" s="9"/>
      <c r="H57" s="9"/>
      <c r="I57" s="9"/>
      <c r="J57" s="9"/>
      <c r="K57" s="9"/>
      <c r="L57" s="9"/>
      <c r="M57" s="9"/>
      <c r="N57" s="9"/>
      <c r="O57" s="9"/>
      <c r="P57" s="9"/>
      <c r="Q57" s="10"/>
      <c r="R57" s="9"/>
      <c r="V57" s="8"/>
      <c r="W57" s="9"/>
      <c r="X57" s="9"/>
      <c r="Y57" s="9"/>
      <c r="Z57" s="9"/>
      <c r="AA57" s="9"/>
      <c r="AB57" s="9"/>
      <c r="AC57" s="9"/>
      <c r="AD57" s="9"/>
      <c r="AE57" s="9"/>
      <c r="AF57" s="9"/>
      <c r="AG57" s="9"/>
      <c r="AH57" s="9"/>
      <c r="AI57" s="9"/>
      <c r="AJ57" s="10"/>
    </row>
    <row r="58" spans="2:36">
      <c r="C58" s="11"/>
      <c r="D58" s="12"/>
      <c r="E58" s="12"/>
      <c r="F58" s="12"/>
      <c r="G58" s="12"/>
      <c r="H58" s="12"/>
      <c r="I58" s="12"/>
      <c r="J58" s="12"/>
      <c r="K58" s="12"/>
      <c r="L58" s="12"/>
      <c r="M58" s="12"/>
      <c r="N58" s="12"/>
      <c r="O58" s="12"/>
      <c r="P58" s="12"/>
      <c r="Q58" s="13"/>
      <c r="R58" s="9"/>
      <c r="V58" s="11"/>
      <c r="W58" s="12"/>
      <c r="X58" s="12"/>
      <c r="Y58" s="12"/>
      <c r="Z58" s="12"/>
      <c r="AA58" s="12"/>
      <c r="AB58" s="12"/>
      <c r="AC58" s="12"/>
      <c r="AD58" s="12"/>
      <c r="AE58" s="12"/>
      <c r="AF58" s="12"/>
      <c r="AG58" s="12"/>
      <c r="AH58" s="12"/>
      <c r="AI58" s="12"/>
      <c r="AJ58" s="13"/>
    </row>
    <row r="60" spans="2:36">
      <c r="C60" s="2" t="s">
        <v>11</v>
      </c>
      <c r="T60" s="18"/>
    </row>
    <row r="61" spans="2:36" ht="28.5">
      <c r="C61" s="3" t="s">
        <v>12</v>
      </c>
      <c r="T61" s="26">
        <f>SUM(U49,U37,U20,U3)</f>
        <v>8</v>
      </c>
    </row>
    <row r="62" spans="2:36">
      <c r="T62" s="25" t="s">
        <v>13</v>
      </c>
    </row>
    <row r="63" spans="2:36" ht="15.95" customHeight="1">
      <c r="C63" t="s">
        <v>14</v>
      </c>
    </row>
    <row r="64" spans="2:36">
      <c r="C64" s="4"/>
      <c r="D64" s="4"/>
      <c r="E64" s="4"/>
      <c r="F64" s="4"/>
      <c r="G64" s="4"/>
      <c r="H64" s="4"/>
      <c r="I64" s="4"/>
      <c r="J64" s="4"/>
      <c r="K64" s="4"/>
      <c r="L64" s="4"/>
      <c r="M64" s="4"/>
      <c r="N64" s="4"/>
      <c r="O64" s="4"/>
      <c r="P64" s="4"/>
      <c r="Q64" s="4"/>
      <c r="S64" s="4"/>
      <c r="T64" s="4"/>
      <c r="U64" s="4"/>
      <c r="V64" s="4"/>
      <c r="W64" s="4"/>
      <c r="X64" s="4"/>
      <c r="Y64" s="4"/>
      <c r="Z64" s="4"/>
      <c r="AA64" s="4"/>
      <c r="AB64" s="4"/>
      <c r="AC64" s="4"/>
      <c r="AD64" s="4"/>
      <c r="AE64" s="4"/>
      <c r="AF64" s="4"/>
    </row>
    <row r="65" spans="3:32">
      <c r="C65" s="1"/>
      <c r="D65" s="1"/>
      <c r="E65" s="1"/>
      <c r="F65" s="1"/>
      <c r="G65" s="1"/>
      <c r="H65" s="1"/>
      <c r="I65" s="1"/>
      <c r="J65" s="1"/>
      <c r="K65" s="1"/>
      <c r="L65" s="1"/>
      <c r="M65" s="1"/>
      <c r="N65" s="1"/>
      <c r="O65" s="1"/>
      <c r="P65" s="1"/>
      <c r="Q65" s="1"/>
      <c r="S65" s="1"/>
      <c r="T65" s="1"/>
      <c r="U65" s="1"/>
      <c r="V65" s="1"/>
      <c r="W65" s="1"/>
      <c r="X65" s="1"/>
      <c r="Y65" s="1"/>
      <c r="Z65" s="1"/>
      <c r="AA65" s="1"/>
      <c r="AB65" s="1"/>
      <c r="AC65" s="1"/>
      <c r="AD65" s="1"/>
      <c r="AE65" s="1"/>
      <c r="AF65" s="1"/>
    </row>
    <row r="66" spans="3:32">
      <c r="C66" s="1"/>
      <c r="D66" s="1"/>
      <c r="E66" s="1"/>
      <c r="F66" s="1"/>
      <c r="G66" s="1"/>
      <c r="H66" s="1"/>
      <c r="I66" s="1"/>
      <c r="J66" s="1"/>
      <c r="K66" s="1"/>
      <c r="L66" s="1"/>
      <c r="M66" s="1"/>
      <c r="N66" s="1"/>
      <c r="O66" s="1"/>
      <c r="P66" s="1"/>
      <c r="Q66" s="1"/>
      <c r="S66" s="1"/>
      <c r="T66" s="1"/>
      <c r="U66" s="1"/>
      <c r="V66" s="1"/>
      <c r="W66" s="1"/>
      <c r="X66" s="1"/>
      <c r="Y66" s="1"/>
      <c r="Z66" s="1"/>
      <c r="AA66" s="1"/>
      <c r="AB66" s="1"/>
      <c r="AC66" s="1"/>
      <c r="AD66" s="1"/>
      <c r="AE66" s="1"/>
      <c r="AF66" s="1"/>
    </row>
    <row r="67" spans="3:32">
      <c r="C67" s="1"/>
      <c r="D67" s="1"/>
      <c r="E67" s="1"/>
      <c r="F67" s="1"/>
      <c r="G67" s="1"/>
      <c r="H67" s="1"/>
      <c r="I67" s="1"/>
      <c r="J67" s="1"/>
      <c r="K67" s="1"/>
      <c r="L67" s="1"/>
      <c r="M67" s="1"/>
      <c r="N67" s="1"/>
      <c r="O67" s="1"/>
      <c r="P67" s="1"/>
      <c r="Q67" s="1"/>
      <c r="S67" s="1"/>
      <c r="T67" s="1"/>
      <c r="U67" s="1"/>
      <c r="V67" s="1"/>
      <c r="W67" s="1"/>
      <c r="X67" s="1"/>
      <c r="Y67" s="1"/>
      <c r="Z67" s="1"/>
      <c r="AA67" s="1"/>
      <c r="AB67" s="1"/>
      <c r="AC67" s="1"/>
      <c r="AD67" s="1"/>
      <c r="AE67" s="1"/>
      <c r="AF67" s="1"/>
    </row>
    <row r="68" spans="3:32">
      <c r="C68" s="1"/>
      <c r="D68" s="1"/>
      <c r="E68" s="1"/>
      <c r="F68" s="1"/>
      <c r="G68" s="1"/>
      <c r="H68" s="1"/>
      <c r="I68" s="1"/>
      <c r="J68" s="1"/>
      <c r="K68" s="1"/>
      <c r="L68" s="1"/>
      <c r="M68" s="1"/>
      <c r="N68" s="1"/>
      <c r="O68" s="1"/>
      <c r="P68" s="1"/>
      <c r="Q68" s="1"/>
      <c r="S68" s="1"/>
      <c r="T68" s="1"/>
      <c r="U68" s="1"/>
      <c r="V68" s="1"/>
      <c r="W68" s="1"/>
      <c r="X68" s="1"/>
      <c r="Y68" s="1"/>
      <c r="Z68" s="1"/>
      <c r="AA68" s="1"/>
      <c r="AB68" s="1"/>
      <c r="AC68" s="1"/>
      <c r="AD68" s="1"/>
      <c r="AE68" s="1"/>
      <c r="AF68" s="1"/>
    </row>
    <row r="70" spans="3:32" ht="3" customHeight="1"/>
    <row r="71" spans="3:32" ht="12.75" customHeight="1">
      <c r="C71" s="16" t="s">
        <v>15</v>
      </c>
    </row>
    <row r="72" spans="3:32" ht="12.75" customHeight="1"/>
    <row r="73" spans="3:32" ht="12.75" customHeight="1">
      <c r="C73" s="5"/>
      <c r="E73" s="17" t="s">
        <v>16</v>
      </c>
    </row>
    <row r="74" spans="3:32" ht="12.75" customHeight="1"/>
    <row r="75" spans="3:32" ht="12.75" customHeight="1">
      <c r="C75" s="5"/>
      <c r="E75" t="s">
        <v>48</v>
      </c>
    </row>
    <row r="76" spans="3:32" ht="12.75" customHeight="1"/>
    <row r="77" spans="3:32" ht="12.75" customHeight="1">
      <c r="C77" s="5"/>
    </row>
    <row r="78" spans="3:32" ht="12" customHeight="1"/>
    <row r="79" spans="3:32" ht="13.5" customHeight="1">
      <c r="C79" s="5"/>
    </row>
    <row r="80" spans="3:32">
      <c r="I80" s="4"/>
    </row>
    <row r="81" spans="3:14" ht="27.95" customHeight="1">
      <c r="C81" s="84" t="s">
        <v>17</v>
      </c>
      <c r="F81" s="4"/>
      <c r="G81" s="4"/>
      <c r="H81" s="4"/>
      <c r="I81" s="4"/>
      <c r="J81" s="4"/>
      <c r="K81" s="4"/>
    </row>
    <row r="82" spans="3:14" ht="29.1" customHeight="1">
      <c r="C82" s="85" t="s">
        <v>18</v>
      </c>
      <c r="F82" s="4"/>
      <c r="G82" s="4"/>
      <c r="H82" s="83"/>
      <c r="I82" s="4"/>
      <c r="J82" s="4"/>
      <c r="K82" s="4"/>
      <c r="L82" s="4"/>
      <c r="M82" s="4"/>
      <c r="N82" s="83"/>
    </row>
    <row r="83" spans="3:14" ht="52.5" customHeight="1">
      <c r="C83" s="85" t="s">
        <v>19</v>
      </c>
      <c r="F83" s="1"/>
      <c r="G83" s="1"/>
      <c r="H83" s="1"/>
      <c r="I83" s="1"/>
      <c r="J83" s="1"/>
      <c r="K83" s="1"/>
      <c r="L83" s="1"/>
      <c r="M83" s="1"/>
      <c r="N83" s="1"/>
    </row>
  </sheetData>
  <pageMargins left="0.25" right="0.25" top="0.75" bottom="0.75" header="0.3" footer="0.3"/>
  <pageSetup paperSize="9" scale="36" orientation="landscape" r:id="rId1"/>
  <headerFooter>
    <oddFooter>&amp;C&amp;"Calibri (Leipäteksti),Regular"&amp;9Riistanarvonmääritys. Lomake 4  Metsästysinfra  |   © Tommi Häyrynen 2017</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'ExcelDataKäsittely-ÄLÄ KOSKE!'!$B$1:$B$3</xm:f>
          </x14:formula1>
          <xm:sqref>T3 T20 T37 T49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60"/>
  <sheetViews>
    <sheetView showGridLines="0" topLeftCell="A14" zoomScale="90" zoomScaleNormal="90" workbookViewId="0">
      <selection activeCell="V38" sqref="V38"/>
    </sheetView>
  </sheetViews>
  <sheetFormatPr defaultColWidth="11" defaultRowHeight="15.75"/>
  <cols>
    <col min="1" max="1" width="4" customWidth="1"/>
    <col min="2" max="2" width="2.625" customWidth="1"/>
    <col min="3" max="3" width="1.875" customWidth="1"/>
    <col min="4" max="4" width="1.625" customWidth="1"/>
    <col min="5" max="5" width="9.875" customWidth="1"/>
    <col min="6" max="6" width="1.5" customWidth="1"/>
    <col min="7" max="7" width="1.875" customWidth="1"/>
    <col min="8" max="8" width="10.625" customWidth="1"/>
    <col min="9" max="9" width="5.375" hidden="1" customWidth="1"/>
    <col min="10" max="10" width="1.5" customWidth="1"/>
    <col min="11" max="11" width="1.875" customWidth="1"/>
    <col min="12" max="12" width="6.5" customWidth="1"/>
    <col min="13" max="13" width="5" customWidth="1"/>
    <col min="14" max="14" width="2.375" customWidth="1"/>
    <col min="15" max="15" width="10.5" hidden="1" customWidth="1"/>
    <col min="16" max="16" width="10.875" hidden="1" customWidth="1"/>
    <col min="17" max="17" width="7.625" customWidth="1"/>
    <col min="18" max="18" width="7.625" hidden="1" customWidth="1"/>
    <col min="19" max="19" width="1.875" customWidth="1"/>
    <col min="20" max="20" width="25.125" customWidth="1"/>
    <col min="21" max="21" width="5.625" customWidth="1"/>
  </cols>
  <sheetData>
    <row r="1" spans="1:36" ht="36.75" thickBot="1">
      <c r="A1" s="37">
        <v>5</v>
      </c>
      <c r="C1" s="37" t="s">
        <v>49</v>
      </c>
    </row>
    <row r="2" spans="1:36" ht="19.5" thickBot="1">
      <c r="T2" s="31" t="s">
        <v>1</v>
      </c>
      <c r="U2" s="29"/>
      <c r="V2" s="29"/>
      <c r="W2" s="29"/>
      <c r="X2" s="29"/>
      <c r="Y2" s="29"/>
      <c r="Z2" s="29"/>
      <c r="AA2" s="29"/>
      <c r="AB2" s="29"/>
      <c r="AC2" s="29"/>
      <c r="AD2" s="29"/>
      <c r="AE2" s="29"/>
      <c r="AF2" s="29"/>
      <c r="AG2" s="29"/>
      <c r="AH2" s="29"/>
      <c r="AI2" s="29"/>
      <c r="AJ2" s="30"/>
    </row>
    <row r="3" spans="1:36" ht="16.5" thickBot="1">
      <c r="B3" s="81" t="s">
        <v>2</v>
      </c>
      <c r="C3" s="34" t="s">
        <v>50</v>
      </c>
      <c r="D3" s="29"/>
      <c r="E3" s="29"/>
      <c r="F3" s="29"/>
      <c r="G3" s="29"/>
      <c r="H3" s="29"/>
      <c r="I3" s="29"/>
      <c r="J3" s="29"/>
      <c r="K3" s="29"/>
      <c r="L3" s="29"/>
      <c r="M3" s="29"/>
      <c r="N3" s="29"/>
      <c r="O3" s="29"/>
      <c r="P3" s="29"/>
      <c r="Q3" s="30"/>
      <c r="R3" s="9"/>
      <c r="T3" s="27" t="s">
        <v>4</v>
      </c>
      <c r="U3" s="32">
        <f>1*LEFT(T3,FIND(" ",T3))</f>
        <v>2</v>
      </c>
      <c r="V3" s="34" t="s">
        <v>50</v>
      </c>
      <c r="W3" s="29"/>
      <c r="X3" s="29"/>
      <c r="Y3" s="29"/>
      <c r="Z3" s="29"/>
      <c r="AA3" s="29"/>
      <c r="AB3" s="29"/>
      <c r="AC3" s="29"/>
      <c r="AD3" s="29"/>
      <c r="AE3" s="29"/>
      <c r="AF3" s="29"/>
      <c r="AG3" s="29"/>
      <c r="AH3" s="29"/>
      <c r="AI3" s="29"/>
      <c r="AJ3" s="30"/>
    </row>
    <row r="4" spans="1:36">
      <c r="C4" s="8"/>
      <c r="D4" s="82"/>
      <c r="E4" s="9"/>
      <c r="F4" s="9"/>
      <c r="G4" s="9"/>
      <c r="H4" s="9"/>
      <c r="I4" s="9"/>
      <c r="J4" s="9"/>
      <c r="K4" s="9"/>
      <c r="L4" s="9"/>
      <c r="M4" s="9"/>
      <c r="N4" s="9"/>
      <c r="O4" s="9"/>
      <c r="P4" s="9"/>
      <c r="Q4" s="10"/>
      <c r="R4" s="9"/>
      <c r="U4" s="24"/>
      <c r="V4" s="8"/>
      <c r="W4" s="82"/>
      <c r="X4" s="9"/>
      <c r="Y4" s="9"/>
      <c r="Z4" s="9"/>
      <c r="AA4" s="9"/>
      <c r="AB4" s="9"/>
      <c r="AC4" s="9"/>
      <c r="AD4" s="9"/>
      <c r="AE4" s="9"/>
      <c r="AF4" s="9"/>
      <c r="AG4" s="9"/>
      <c r="AH4" s="9"/>
      <c r="AI4" s="9"/>
      <c r="AJ4" s="10"/>
    </row>
    <row r="5" spans="1:36">
      <c r="C5" s="8"/>
      <c r="D5" s="9"/>
      <c r="E5" s="9"/>
      <c r="F5" s="9"/>
      <c r="G5" s="9"/>
      <c r="H5" s="9"/>
      <c r="I5" s="9"/>
      <c r="J5" s="9"/>
      <c r="K5" s="9"/>
      <c r="L5" s="9"/>
      <c r="M5" s="9"/>
      <c r="N5" s="9"/>
      <c r="O5" s="9"/>
      <c r="P5" s="9"/>
      <c r="Q5" s="10"/>
      <c r="R5" s="9"/>
      <c r="U5" s="24"/>
      <c r="V5" s="8"/>
      <c r="W5" s="9"/>
      <c r="X5" s="9"/>
      <c r="Y5" s="9"/>
      <c r="Z5" s="9"/>
      <c r="AA5" s="9"/>
      <c r="AB5" s="9"/>
      <c r="AC5" s="9"/>
      <c r="AD5" s="9"/>
      <c r="AE5" s="9"/>
      <c r="AF5" s="9"/>
      <c r="AG5" s="9"/>
      <c r="AH5" s="9"/>
      <c r="AI5" s="9"/>
      <c r="AJ5" s="10"/>
    </row>
    <row r="6" spans="1:36">
      <c r="C6" s="8"/>
      <c r="D6" s="9"/>
      <c r="E6" s="9"/>
      <c r="F6" s="9"/>
      <c r="G6" s="9"/>
      <c r="H6" s="9"/>
      <c r="I6" s="9"/>
      <c r="J6" s="9"/>
      <c r="K6" s="9"/>
      <c r="L6" s="9"/>
      <c r="M6" s="9"/>
      <c r="N6" s="9"/>
      <c r="O6" s="9"/>
      <c r="P6" s="9"/>
      <c r="Q6" s="10"/>
      <c r="R6" s="9"/>
      <c r="U6" s="24"/>
      <c r="V6" s="8"/>
      <c r="W6" s="9"/>
      <c r="X6" s="9"/>
      <c r="Y6" s="9"/>
      <c r="Z6" s="9"/>
      <c r="AA6" s="9"/>
      <c r="AB6" s="9"/>
      <c r="AC6" s="9"/>
      <c r="AD6" s="9"/>
      <c r="AE6" s="9"/>
      <c r="AF6" s="9"/>
      <c r="AG6" s="9"/>
      <c r="AH6" s="9"/>
      <c r="AI6" s="9"/>
      <c r="AJ6" s="10"/>
    </row>
    <row r="7" spans="1:36">
      <c r="C7" s="8"/>
      <c r="D7" s="9"/>
      <c r="E7" s="9"/>
      <c r="F7" s="9"/>
      <c r="G7" s="9"/>
      <c r="H7" s="9"/>
      <c r="I7" s="9"/>
      <c r="J7" s="9"/>
      <c r="K7" s="9"/>
      <c r="L7" s="9"/>
      <c r="M7" s="9"/>
      <c r="N7" s="9"/>
      <c r="O7" s="9"/>
      <c r="P7" s="9"/>
      <c r="Q7" s="10"/>
      <c r="R7" s="9"/>
      <c r="U7" s="24"/>
      <c r="V7" s="8"/>
      <c r="W7" s="9"/>
      <c r="X7" s="9"/>
      <c r="Y7" s="9"/>
      <c r="Z7" s="9"/>
      <c r="AA7" s="9"/>
      <c r="AB7" s="9"/>
      <c r="AC7" s="9"/>
      <c r="AD7" s="9"/>
      <c r="AE7" s="9"/>
      <c r="AF7" s="9"/>
      <c r="AG7" s="9"/>
      <c r="AH7" s="9"/>
      <c r="AI7" s="9"/>
      <c r="AJ7" s="10"/>
    </row>
    <row r="8" spans="1:36">
      <c r="C8" s="8"/>
      <c r="D8" s="9"/>
      <c r="E8" s="9"/>
      <c r="F8" s="9"/>
      <c r="G8" s="9"/>
      <c r="H8" s="9"/>
      <c r="I8" s="9"/>
      <c r="J8" s="9"/>
      <c r="K8" s="9"/>
      <c r="L8" s="9"/>
      <c r="M8" s="9"/>
      <c r="N8" s="9"/>
      <c r="O8" s="9"/>
      <c r="P8" s="9"/>
      <c r="Q8" s="10"/>
      <c r="R8" s="9"/>
      <c r="U8" s="24"/>
      <c r="V8" s="8"/>
      <c r="W8" s="9"/>
      <c r="X8" s="9"/>
      <c r="Y8" s="9"/>
      <c r="Z8" s="9"/>
      <c r="AA8" s="9"/>
      <c r="AB8" s="9"/>
      <c r="AC8" s="9"/>
      <c r="AD8" s="9"/>
      <c r="AE8" s="9"/>
      <c r="AF8" s="9"/>
      <c r="AG8" s="9"/>
      <c r="AH8" s="9"/>
      <c r="AI8" s="9"/>
      <c r="AJ8" s="10"/>
    </row>
    <row r="9" spans="1:36">
      <c r="C9" s="8"/>
      <c r="D9" s="9"/>
      <c r="E9" s="9"/>
      <c r="F9" s="9"/>
      <c r="G9" s="9"/>
      <c r="H9" s="9"/>
      <c r="I9" s="9"/>
      <c r="J9" s="9"/>
      <c r="K9" s="9"/>
      <c r="L9" s="9"/>
      <c r="M9" s="9"/>
      <c r="N9" s="9"/>
      <c r="O9" s="9"/>
      <c r="P9" s="9"/>
      <c r="Q9" s="10"/>
      <c r="R9" s="9"/>
      <c r="U9" s="24"/>
      <c r="V9" s="8"/>
      <c r="W9" s="9"/>
      <c r="X9" s="9"/>
      <c r="Y9" s="9"/>
      <c r="Z9" s="9"/>
      <c r="AA9" s="9"/>
      <c r="AB9" s="9"/>
      <c r="AC9" s="9"/>
      <c r="AD9" s="9"/>
      <c r="AE9" s="9"/>
      <c r="AF9" s="9"/>
      <c r="AG9" s="9"/>
      <c r="AH9" s="9"/>
      <c r="AI9" s="9"/>
      <c r="AJ9" s="10"/>
    </row>
    <row r="10" spans="1:36">
      <c r="C10" s="8"/>
      <c r="D10" s="9"/>
      <c r="E10" s="9"/>
      <c r="F10" s="9"/>
      <c r="G10" s="9"/>
      <c r="H10" s="9"/>
      <c r="I10" s="9"/>
      <c r="J10" s="9"/>
      <c r="K10" s="9"/>
      <c r="L10" s="9"/>
      <c r="M10" s="9"/>
      <c r="N10" s="9"/>
      <c r="O10" s="9"/>
      <c r="P10" s="9"/>
      <c r="Q10" s="10"/>
      <c r="R10" s="9"/>
      <c r="U10" s="24"/>
      <c r="V10" s="8"/>
      <c r="W10" s="9"/>
      <c r="X10" s="9"/>
      <c r="Y10" s="9"/>
      <c r="Z10" s="9"/>
      <c r="AA10" s="9"/>
      <c r="AB10" s="9"/>
      <c r="AC10" s="9"/>
      <c r="AD10" s="9"/>
      <c r="AE10" s="9"/>
      <c r="AF10" s="9"/>
      <c r="AG10" s="9"/>
      <c r="AH10" s="9"/>
      <c r="AI10" s="9"/>
      <c r="AJ10" s="10"/>
    </row>
    <row r="11" spans="1:36">
      <c r="C11" s="8"/>
      <c r="D11" s="9"/>
      <c r="E11" s="9"/>
      <c r="F11" s="9"/>
      <c r="G11" s="9"/>
      <c r="H11" s="9"/>
      <c r="I11" s="9"/>
      <c r="J11" s="9"/>
      <c r="K11" s="9"/>
      <c r="L11" s="9"/>
      <c r="M11" s="9"/>
      <c r="N11" s="9"/>
      <c r="O11" s="9"/>
      <c r="P11" s="9"/>
      <c r="Q11" s="10"/>
      <c r="R11" s="9"/>
      <c r="U11" s="24"/>
      <c r="V11" s="8"/>
      <c r="W11" s="9"/>
      <c r="X11" s="9"/>
      <c r="Y11" s="9"/>
      <c r="Z11" s="9"/>
      <c r="AA11" s="9"/>
      <c r="AB11" s="9"/>
      <c r="AC11" s="9"/>
      <c r="AD11" s="9"/>
      <c r="AE11" s="9"/>
      <c r="AF11" s="9"/>
      <c r="AG11" s="9"/>
      <c r="AH11" s="9"/>
      <c r="AI11" s="9"/>
      <c r="AJ11" s="10"/>
    </row>
    <row r="12" spans="1:36">
      <c r="C12" s="8"/>
      <c r="D12" s="9"/>
      <c r="E12" s="9"/>
      <c r="F12" s="9"/>
      <c r="G12" s="9"/>
      <c r="H12" s="9"/>
      <c r="I12" s="9"/>
      <c r="J12" s="9"/>
      <c r="K12" s="9"/>
      <c r="L12" s="9"/>
      <c r="M12" s="9"/>
      <c r="N12" s="9"/>
      <c r="O12" s="9"/>
      <c r="P12" s="9"/>
      <c r="Q12" s="10"/>
      <c r="R12" s="9"/>
      <c r="U12" s="24"/>
      <c r="V12" s="8"/>
      <c r="W12" s="9"/>
      <c r="X12" s="9"/>
      <c r="Y12" s="9"/>
      <c r="Z12" s="9"/>
      <c r="AA12" s="9"/>
      <c r="AB12" s="9"/>
      <c r="AC12" s="9"/>
      <c r="AD12" s="9"/>
      <c r="AE12" s="9"/>
      <c r="AF12" s="9"/>
      <c r="AG12" s="9"/>
      <c r="AH12" s="9"/>
      <c r="AI12" s="9"/>
      <c r="AJ12" s="10"/>
    </row>
    <row r="13" spans="1:36">
      <c r="C13" s="9"/>
      <c r="D13" s="9"/>
      <c r="E13" s="9"/>
      <c r="F13" s="9"/>
      <c r="G13" s="9"/>
      <c r="H13" s="9"/>
      <c r="I13" s="9"/>
      <c r="J13" s="9"/>
      <c r="K13" s="9"/>
      <c r="L13" s="9"/>
      <c r="M13" s="9"/>
      <c r="N13" s="9"/>
      <c r="O13" s="9"/>
      <c r="P13" s="9"/>
      <c r="Q13" s="9"/>
      <c r="R13" s="9"/>
      <c r="U13" s="24"/>
      <c r="V13" s="9"/>
      <c r="W13" s="9"/>
      <c r="X13" s="9"/>
      <c r="Y13" s="9"/>
      <c r="Z13" s="9"/>
      <c r="AA13" s="9"/>
      <c r="AB13" s="9"/>
      <c r="AC13" s="9"/>
      <c r="AD13" s="9"/>
      <c r="AE13" s="9"/>
      <c r="AF13" s="9"/>
      <c r="AG13" s="9"/>
      <c r="AH13" s="9"/>
      <c r="AI13" s="9"/>
      <c r="AJ13" s="9"/>
    </row>
    <row r="14" spans="1:36" ht="12" customHeight="1" thickBot="1">
      <c r="U14" s="24"/>
    </row>
    <row r="15" spans="1:36" ht="16.5" thickBot="1">
      <c r="B15" s="81" t="s">
        <v>5</v>
      </c>
      <c r="C15" s="35" t="s">
        <v>51</v>
      </c>
      <c r="D15" s="14"/>
      <c r="E15" s="14"/>
      <c r="F15" s="14"/>
      <c r="G15" s="14"/>
      <c r="H15" s="14"/>
      <c r="I15" s="14"/>
      <c r="J15" s="14"/>
      <c r="K15" s="14"/>
      <c r="L15" s="14"/>
      <c r="M15" s="14"/>
      <c r="N15" s="14"/>
      <c r="O15" s="14"/>
      <c r="P15" s="14"/>
      <c r="Q15" s="28"/>
      <c r="R15" s="9"/>
      <c r="T15" s="23" t="s">
        <v>4</v>
      </c>
      <c r="U15" s="33">
        <f>1*LEFT(T15,FIND(" ",T15))</f>
        <v>2</v>
      </c>
      <c r="V15" s="34" t="s">
        <v>51</v>
      </c>
      <c r="W15" s="29"/>
      <c r="X15" s="29"/>
      <c r="Y15" s="29"/>
      <c r="Z15" s="29"/>
      <c r="AA15" s="29"/>
      <c r="AB15" s="29"/>
      <c r="AC15" s="29"/>
      <c r="AD15" s="29"/>
      <c r="AE15" s="29"/>
      <c r="AF15" s="29"/>
      <c r="AG15" s="29"/>
      <c r="AH15" s="29"/>
      <c r="AI15" s="29"/>
      <c r="AJ15" s="30"/>
    </row>
    <row r="16" spans="1:36">
      <c r="C16" s="8"/>
      <c r="D16" s="82"/>
      <c r="E16" s="9"/>
      <c r="F16" s="9"/>
      <c r="G16" s="9"/>
      <c r="H16" s="9"/>
      <c r="I16" s="9"/>
      <c r="J16" s="9"/>
      <c r="K16" s="9"/>
      <c r="L16" s="9"/>
      <c r="M16" s="9"/>
      <c r="N16" s="9"/>
      <c r="O16" s="9"/>
      <c r="P16" s="9"/>
      <c r="Q16" s="10"/>
      <c r="R16" s="9"/>
      <c r="U16" s="24"/>
      <c r="V16" s="8"/>
      <c r="W16" s="82"/>
      <c r="X16" s="9"/>
      <c r="Y16" s="9"/>
      <c r="Z16" s="9"/>
      <c r="AA16" s="9"/>
      <c r="AB16" s="9"/>
      <c r="AC16" s="9"/>
      <c r="AD16" s="9"/>
      <c r="AE16" s="9"/>
      <c r="AF16" s="9"/>
      <c r="AG16" s="9"/>
      <c r="AH16" s="9"/>
      <c r="AI16" s="9"/>
      <c r="AJ16" s="10"/>
    </row>
    <row r="17" spans="2:36">
      <c r="C17" s="8"/>
      <c r="D17" s="82"/>
      <c r="E17" s="9"/>
      <c r="F17" s="9"/>
      <c r="G17" s="9"/>
      <c r="H17" s="9"/>
      <c r="I17" s="9"/>
      <c r="J17" s="9"/>
      <c r="K17" s="9"/>
      <c r="L17" s="9"/>
      <c r="M17" s="9"/>
      <c r="N17" s="9"/>
      <c r="O17" s="9"/>
      <c r="P17" s="9"/>
      <c r="Q17" s="10"/>
      <c r="R17" s="9"/>
      <c r="U17" s="24"/>
      <c r="V17" s="8"/>
      <c r="W17" s="82"/>
      <c r="X17" s="9"/>
      <c r="Y17" s="9"/>
      <c r="Z17" s="9"/>
      <c r="AA17" s="9"/>
      <c r="AB17" s="9"/>
      <c r="AC17" s="9"/>
      <c r="AD17" s="9"/>
      <c r="AE17" s="9"/>
      <c r="AF17" s="9"/>
      <c r="AG17" s="9"/>
      <c r="AH17" s="9"/>
      <c r="AI17" s="9"/>
      <c r="AJ17" s="10"/>
    </row>
    <row r="18" spans="2:36">
      <c r="C18" s="8"/>
      <c r="D18" s="82"/>
      <c r="E18" s="9"/>
      <c r="F18" s="9"/>
      <c r="G18" s="9"/>
      <c r="H18" s="9"/>
      <c r="I18" s="9"/>
      <c r="J18" s="9"/>
      <c r="K18" s="9"/>
      <c r="L18" s="9"/>
      <c r="M18" s="9"/>
      <c r="N18" s="9"/>
      <c r="O18" s="9"/>
      <c r="P18" s="9"/>
      <c r="Q18" s="10"/>
      <c r="R18" s="9"/>
      <c r="U18" s="24"/>
      <c r="V18" s="8"/>
      <c r="W18" s="82"/>
      <c r="X18" s="9"/>
      <c r="Y18" s="9"/>
      <c r="Z18" s="9"/>
      <c r="AA18" s="9"/>
      <c r="AB18" s="9"/>
      <c r="AC18" s="9"/>
      <c r="AD18" s="9"/>
      <c r="AE18" s="9"/>
      <c r="AF18" s="9"/>
      <c r="AG18" s="9"/>
      <c r="AH18" s="9"/>
      <c r="AI18" s="9"/>
      <c r="AJ18" s="10"/>
    </row>
    <row r="19" spans="2:36">
      <c r="C19" s="8"/>
      <c r="D19" s="82"/>
      <c r="E19" s="9"/>
      <c r="F19" s="9"/>
      <c r="G19" s="9"/>
      <c r="H19" s="9"/>
      <c r="I19" s="9"/>
      <c r="J19" s="9"/>
      <c r="K19" s="9"/>
      <c r="L19" s="9"/>
      <c r="M19" s="9"/>
      <c r="N19" s="9"/>
      <c r="O19" s="9"/>
      <c r="P19" s="9"/>
      <c r="Q19" s="10"/>
      <c r="R19" s="9"/>
      <c r="U19" s="24"/>
      <c r="V19" s="8"/>
      <c r="W19" s="82"/>
      <c r="X19" s="9"/>
      <c r="Y19" s="9"/>
      <c r="Z19" s="9"/>
      <c r="AA19" s="9"/>
      <c r="AB19" s="9"/>
      <c r="AC19" s="9"/>
      <c r="AD19" s="9"/>
      <c r="AE19" s="9"/>
      <c r="AF19" s="9"/>
      <c r="AG19" s="9"/>
      <c r="AH19" s="9"/>
      <c r="AI19" s="9"/>
      <c r="AJ19" s="10"/>
    </row>
    <row r="20" spans="2:36">
      <c r="C20" s="8"/>
      <c r="D20" s="82"/>
      <c r="E20" s="9"/>
      <c r="F20" s="9"/>
      <c r="G20" s="9"/>
      <c r="H20" s="9"/>
      <c r="I20" s="9"/>
      <c r="J20" s="9"/>
      <c r="K20" s="9"/>
      <c r="L20" s="9"/>
      <c r="M20" s="9"/>
      <c r="N20" s="9"/>
      <c r="O20" s="9"/>
      <c r="P20" s="9"/>
      <c r="Q20" s="10"/>
      <c r="R20" s="9"/>
      <c r="U20" s="24"/>
      <c r="V20" s="8"/>
      <c r="W20" s="82"/>
      <c r="X20" s="9"/>
      <c r="Y20" s="9"/>
      <c r="Z20" s="9"/>
      <c r="AA20" s="9"/>
      <c r="AB20" s="9"/>
      <c r="AC20" s="9"/>
      <c r="AD20" s="9"/>
      <c r="AE20" s="9"/>
      <c r="AF20" s="9"/>
      <c r="AG20" s="9"/>
      <c r="AH20" s="9"/>
      <c r="AI20" s="9"/>
      <c r="AJ20" s="10"/>
    </row>
    <row r="21" spans="2:36">
      <c r="C21" s="8"/>
      <c r="D21" s="82"/>
      <c r="E21" s="9"/>
      <c r="F21" s="9"/>
      <c r="G21" s="9"/>
      <c r="H21" s="9"/>
      <c r="I21" s="9"/>
      <c r="J21" s="9"/>
      <c r="K21" s="9"/>
      <c r="L21" s="9"/>
      <c r="M21" s="9"/>
      <c r="N21" s="9"/>
      <c r="O21" s="9"/>
      <c r="P21" s="9"/>
      <c r="Q21" s="10"/>
      <c r="R21" s="9"/>
      <c r="U21" s="24"/>
      <c r="V21" s="8"/>
      <c r="W21" s="82"/>
      <c r="X21" s="9"/>
      <c r="Y21" s="9"/>
      <c r="Z21" s="9"/>
      <c r="AA21" s="9"/>
      <c r="AB21" s="9"/>
      <c r="AC21" s="9"/>
      <c r="AD21" s="9"/>
      <c r="AE21" s="9"/>
      <c r="AF21" s="9"/>
      <c r="AG21" s="9"/>
      <c r="AH21" s="9"/>
      <c r="AI21" s="9"/>
      <c r="AJ21" s="10"/>
    </row>
    <row r="22" spans="2:36">
      <c r="C22" s="8"/>
      <c r="D22" s="82"/>
      <c r="E22" s="9"/>
      <c r="F22" s="9"/>
      <c r="G22" s="9"/>
      <c r="H22" s="9"/>
      <c r="I22" s="9"/>
      <c r="J22" s="9"/>
      <c r="K22" s="9"/>
      <c r="L22" s="9"/>
      <c r="M22" s="9"/>
      <c r="N22" s="9"/>
      <c r="O22" s="9"/>
      <c r="P22" s="9"/>
      <c r="Q22" s="10"/>
      <c r="R22" s="9"/>
      <c r="U22" s="24"/>
      <c r="V22" s="8"/>
      <c r="W22" s="82"/>
      <c r="X22" s="9"/>
      <c r="Y22" s="9"/>
      <c r="Z22" s="9"/>
      <c r="AA22" s="9"/>
      <c r="AB22" s="9"/>
      <c r="AC22" s="9"/>
      <c r="AD22" s="9"/>
      <c r="AE22" s="9"/>
      <c r="AF22" s="9"/>
      <c r="AG22" s="9"/>
      <c r="AH22" s="9"/>
      <c r="AI22" s="9"/>
      <c r="AJ22" s="10"/>
    </row>
    <row r="23" spans="2:36" ht="9" customHeight="1" thickBot="1">
      <c r="U23" s="24"/>
    </row>
    <row r="24" spans="2:36" ht="16.5" thickBot="1">
      <c r="B24" s="81" t="s">
        <v>7</v>
      </c>
      <c r="C24" s="35" t="s">
        <v>52</v>
      </c>
      <c r="D24" s="14"/>
      <c r="E24" s="14"/>
      <c r="F24" s="14"/>
      <c r="G24" s="14"/>
      <c r="H24" s="6"/>
      <c r="I24" s="6"/>
      <c r="J24" s="6"/>
      <c r="K24" s="6"/>
      <c r="L24" s="6"/>
      <c r="M24" s="6"/>
      <c r="N24" s="6"/>
      <c r="O24" s="6"/>
      <c r="P24" s="6"/>
      <c r="Q24" s="7"/>
      <c r="R24" s="9"/>
      <c r="T24" s="23" t="s">
        <v>4</v>
      </c>
      <c r="U24" s="33">
        <f>1*LEFT(T24,FIND(" ",T24))</f>
        <v>2</v>
      </c>
      <c r="V24" s="34" t="s">
        <v>52</v>
      </c>
      <c r="W24" s="29"/>
      <c r="X24" s="29"/>
      <c r="Y24" s="29"/>
      <c r="Z24" s="29"/>
      <c r="AA24" s="29"/>
      <c r="AB24" s="29"/>
      <c r="AC24" s="29"/>
      <c r="AD24" s="29"/>
      <c r="AE24" s="29"/>
      <c r="AF24" s="29"/>
      <c r="AG24" s="29"/>
      <c r="AH24" s="29"/>
      <c r="AI24" s="29"/>
      <c r="AJ24" s="30"/>
    </row>
    <row r="25" spans="2:36">
      <c r="C25" s="8"/>
      <c r="D25" s="82"/>
      <c r="E25" s="9"/>
      <c r="F25" s="9"/>
      <c r="G25" s="9"/>
      <c r="H25" s="9"/>
      <c r="I25" s="9"/>
      <c r="J25" s="9"/>
      <c r="K25" s="9"/>
      <c r="L25" s="9"/>
      <c r="M25" s="9"/>
      <c r="N25" s="9"/>
      <c r="O25" s="9"/>
      <c r="P25" s="9"/>
      <c r="Q25" s="10"/>
      <c r="R25" s="9"/>
      <c r="U25" s="24"/>
      <c r="V25" s="8"/>
      <c r="W25" s="82"/>
      <c r="X25" s="9"/>
      <c r="Y25" s="9"/>
      <c r="Z25" s="9"/>
      <c r="AA25" s="9"/>
      <c r="AB25" s="9"/>
      <c r="AC25" s="9"/>
      <c r="AD25" s="9"/>
      <c r="AE25" s="9"/>
      <c r="AF25" s="9"/>
      <c r="AG25" s="9"/>
      <c r="AH25" s="9"/>
      <c r="AI25" s="9"/>
      <c r="AJ25" s="10"/>
    </row>
    <row r="26" spans="2:36">
      <c r="C26" s="8"/>
      <c r="D26" s="9"/>
      <c r="E26" s="9"/>
      <c r="F26" s="9"/>
      <c r="G26" s="9"/>
      <c r="H26" s="9"/>
      <c r="I26" s="9"/>
      <c r="J26" s="9"/>
      <c r="K26" s="9"/>
      <c r="L26" s="9"/>
      <c r="M26" s="9"/>
      <c r="N26" s="9"/>
      <c r="O26" s="9"/>
      <c r="P26" s="9"/>
      <c r="Q26" s="10"/>
      <c r="R26" s="9"/>
      <c r="U26" s="24"/>
      <c r="V26" s="8"/>
      <c r="W26" s="9"/>
      <c r="X26" s="9"/>
      <c r="Y26" s="9"/>
      <c r="Z26" s="9"/>
      <c r="AA26" s="9"/>
      <c r="AB26" s="9"/>
      <c r="AC26" s="9"/>
      <c r="AD26" s="9"/>
      <c r="AE26" s="9"/>
      <c r="AF26" s="9"/>
      <c r="AG26" s="9"/>
      <c r="AH26" s="9"/>
      <c r="AI26" s="9"/>
      <c r="AJ26" s="10"/>
    </row>
    <row r="27" spans="2:36">
      <c r="C27" s="8"/>
      <c r="D27" s="9"/>
      <c r="E27" s="9"/>
      <c r="F27" s="9"/>
      <c r="G27" s="9"/>
      <c r="H27" s="9"/>
      <c r="I27" s="9"/>
      <c r="J27" s="9"/>
      <c r="K27" s="9"/>
      <c r="L27" s="9"/>
      <c r="M27" s="9"/>
      <c r="N27" s="9"/>
      <c r="O27" s="9"/>
      <c r="P27" s="9"/>
      <c r="Q27" s="10"/>
      <c r="R27" s="9"/>
      <c r="U27" s="24"/>
      <c r="V27" s="8"/>
      <c r="W27" s="9"/>
      <c r="X27" s="9"/>
      <c r="Y27" s="9"/>
      <c r="Z27" s="9"/>
      <c r="AA27" s="9"/>
      <c r="AB27" s="9"/>
      <c r="AC27" s="9"/>
      <c r="AD27" s="9"/>
      <c r="AE27" s="9"/>
      <c r="AF27" s="9"/>
      <c r="AG27" s="9"/>
      <c r="AH27" s="9"/>
      <c r="AI27" s="9"/>
      <c r="AJ27" s="10"/>
    </row>
    <row r="28" spans="2:36">
      <c r="C28" s="8"/>
      <c r="D28" s="9"/>
      <c r="E28" s="9"/>
      <c r="F28" s="9"/>
      <c r="G28" s="9"/>
      <c r="H28" s="9"/>
      <c r="I28" s="9"/>
      <c r="J28" s="9"/>
      <c r="K28" s="9"/>
      <c r="L28" s="9"/>
      <c r="M28" s="9"/>
      <c r="N28" s="9"/>
      <c r="O28" s="9"/>
      <c r="P28" s="9"/>
      <c r="Q28" s="10"/>
      <c r="R28" s="9"/>
      <c r="U28" s="24"/>
      <c r="V28" s="8"/>
      <c r="W28" s="9"/>
      <c r="X28" s="9"/>
      <c r="Y28" s="9"/>
      <c r="Z28" s="9"/>
      <c r="AA28" s="9"/>
      <c r="AB28" s="9"/>
      <c r="AC28" s="9"/>
      <c r="AD28" s="9"/>
      <c r="AE28" s="9"/>
      <c r="AF28" s="9"/>
      <c r="AG28" s="9"/>
      <c r="AH28" s="9"/>
      <c r="AI28" s="9"/>
      <c r="AJ28" s="10"/>
    </row>
    <row r="29" spans="2:36">
      <c r="C29" s="8"/>
      <c r="D29" s="9"/>
      <c r="E29" s="9"/>
      <c r="F29" s="9"/>
      <c r="G29" s="9"/>
      <c r="H29" s="9"/>
      <c r="I29" s="9"/>
      <c r="J29" s="9"/>
      <c r="K29" s="9"/>
      <c r="L29" s="9"/>
      <c r="M29" s="9"/>
      <c r="N29" s="9"/>
      <c r="O29" s="9"/>
      <c r="P29" s="9"/>
      <c r="Q29" s="10"/>
      <c r="R29" s="9"/>
      <c r="U29" s="24"/>
      <c r="V29" s="8"/>
      <c r="W29" s="9"/>
      <c r="X29" s="9"/>
      <c r="Y29" s="9"/>
      <c r="Z29" s="9"/>
      <c r="AA29" s="9"/>
      <c r="AB29" s="9"/>
      <c r="AC29" s="9"/>
      <c r="AD29" s="9"/>
      <c r="AE29" s="9"/>
      <c r="AF29" s="9"/>
      <c r="AG29" s="9"/>
      <c r="AH29" s="9"/>
      <c r="AI29" s="9"/>
      <c r="AJ29" s="10"/>
    </row>
    <row r="30" spans="2:36">
      <c r="C30" s="8"/>
      <c r="D30" s="9"/>
      <c r="E30" s="9"/>
      <c r="F30" s="9"/>
      <c r="G30" s="9"/>
      <c r="H30" s="9"/>
      <c r="I30" s="9"/>
      <c r="J30" s="9"/>
      <c r="K30" s="9"/>
      <c r="L30" s="9"/>
      <c r="M30" s="9"/>
      <c r="N30" s="9"/>
      <c r="O30" s="9"/>
      <c r="P30" s="9"/>
      <c r="Q30" s="10"/>
      <c r="R30" s="9"/>
      <c r="U30" s="24"/>
      <c r="V30" s="8"/>
      <c r="W30" s="9"/>
      <c r="X30" s="9"/>
      <c r="Y30" s="9"/>
      <c r="Z30" s="9"/>
      <c r="AA30" s="9"/>
      <c r="AB30" s="9"/>
      <c r="AC30" s="9"/>
      <c r="AD30" s="9"/>
      <c r="AE30" s="9"/>
      <c r="AF30" s="9"/>
      <c r="AG30" s="9"/>
      <c r="AH30" s="9"/>
      <c r="AI30" s="9"/>
      <c r="AJ30" s="10"/>
    </row>
    <row r="31" spans="2:36">
      <c r="C31" s="8"/>
      <c r="D31" s="9"/>
      <c r="E31" s="9"/>
      <c r="F31" s="9"/>
      <c r="G31" s="9"/>
      <c r="H31" s="9"/>
      <c r="I31" s="9"/>
      <c r="J31" s="9"/>
      <c r="K31" s="9"/>
      <c r="L31" s="9"/>
      <c r="M31" s="9"/>
      <c r="N31" s="9"/>
      <c r="O31" s="9"/>
      <c r="P31" s="9"/>
      <c r="Q31" s="10"/>
      <c r="R31" s="9"/>
      <c r="U31" s="24"/>
      <c r="V31" s="8"/>
      <c r="W31" s="9"/>
      <c r="X31" s="9"/>
      <c r="Y31" s="9"/>
      <c r="Z31" s="9"/>
      <c r="AA31" s="9"/>
      <c r="AB31" s="9"/>
      <c r="AC31" s="9"/>
      <c r="AD31" s="9"/>
      <c r="AE31" s="9"/>
      <c r="AF31" s="9"/>
      <c r="AG31" s="9"/>
      <c r="AH31" s="9"/>
      <c r="AI31" s="9"/>
      <c r="AJ31" s="10"/>
    </row>
    <row r="32" spans="2:36">
      <c r="C32" s="8"/>
      <c r="D32" s="9"/>
      <c r="E32" s="9"/>
      <c r="F32" s="9"/>
      <c r="G32" s="9"/>
      <c r="H32" s="9"/>
      <c r="I32" s="9"/>
      <c r="J32" s="9"/>
      <c r="K32" s="9"/>
      <c r="L32" s="9"/>
      <c r="M32" s="9"/>
      <c r="N32" s="9"/>
      <c r="O32" s="9"/>
      <c r="P32" s="9"/>
      <c r="Q32" s="10"/>
      <c r="R32" s="9"/>
      <c r="U32" s="24"/>
      <c r="V32" s="8"/>
      <c r="W32" s="9"/>
      <c r="X32" s="9"/>
      <c r="Y32" s="9"/>
      <c r="Z32" s="9"/>
      <c r="AA32" s="9"/>
      <c r="AB32" s="9"/>
      <c r="AC32" s="9"/>
      <c r="AD32" s="9"/>
      <c r="AE32" s="9"/>
      <c r="AF32" s="9"/>
      <c r="AG32" s="9"/>
      <c r="AH32" s="9"/>
      <c r="AI32" s="9"/>
      <c r="AJ32" s="10"/>
    </row>
    <row r="33" spans="3:36">
      <c r="C33" s="8"/>
      <c r="D33" s="9"/>
      <c r="E33" s="9"/>
      <c r="F33" s="9"/>
      <c r="G33" s="9"/>
      <c r="H33" s="9"/>
      <c r="I33" s="9"/>
      <c r="J33" s="9"/>
      <c r="K33" s="9"/>
      <c r="L33" s="9"/>
      <c r="M33" s="9"/>
      <c r="N33" s="9"/>
      <c r="O33" s="9"/>
      <c r="P33" s="9"/>
      <c r="Q33" s="10"/>
      <c r="R33" s="9"/>
      <c r="U33" s="24"/>
      <c r="V33" s="8"/>
      <c r="W33" s="9"/>
      <c r="X33" s="9"/>
      <c r="Y33" s="9"/>
      <c r="Z33" s="9"/>
      <c r="AA33" s="9"/>
      <c r="AB33" s="9"/>
      <c r="AC33" s="9"/>
      <c r="AD33" s="9"/>
      <c r="AE33" s="9"/>
      <c r="AF33" s="9"/>
      <c r="AG33" s="9"/>
      <c r="AH33" s="9"/>
      <c r="AI33" s="9"/>
      <c r="AJ33" s="10"/>
    </row>
    <row r="34" spans="3:36">
      <c r="C34" s="8"/>
      <c r="D34" s="9"/>
      <c r="E34" s="9"/>
      <c r="F34" s="9"/>
      <c r="G34" s="9"/>
      <c r="H34" s="9"/>
      <c r="I34" s="9"/>
      <c r="J34" s="9"/>
      <c r="K34" s="9"/>
      <c r="L34" s="9"/>
      <c r="M34" s="9"/>
      <c r="N34" s="9"/>
      <c r="O34" s="9"/>
      <c r="P34" s="9"/>
      <c r="Q34" s="10"/>
      <c r="R34" s="9"/>
      <c r="U34" s="24"/>
      <c r="V34" s="8"/>
      <c r="W34" s="9"/>
      <c r="X34" s="9"/>
      <c r="Y34" s="9"/>
      <c r="Z34" s="9"/>
      <c r="AA34" s="9"/>
      <c r="AB34" s="9"/>
      <c r="AC34" s="9"/>
      <c r="AD34" s="9"/>
      <c r="AE34" s="9"/>
      <c r="AF34" s="9"/>
      <c r="AG34" s="9"/>
      <c r="AH34" s="9"/>
      <c r="AI34" s="9"/>
      <c r="AJ34" s="10"/>
    </row>
    <row r="35" spans="3:36" ht="9.9499999999999993" customHeight="1">
      <c r="U35" s="24"/>
    </row>
    <row r="37" spans="3:36">
      <c r="C37" s="2" t="s">
        <v>11</v>
      </c>
      <c r="T37" s="18"/>
    </row>
    <row r="38" spans="3:36" ht="28.5">
      <c r="C38" s="3" t="s">
        <v>12</v>
      </c>
      <c r="T38" s="26">
        <f>SUM(U24,U15,U3)</f>
        <v>6</v>
      </c>
    </row>
    <row r="39" spans="3:36">
      <c r="T39" s="25" t="s">
        <v>13</v>
      </c>
    </row>
    <row r="40" spans="3:36" ht="15.95" customHeight="1">
      <c r="C40" t="s">
        <v>14</v>
      </c>
    </row>
    <row r="41" spans="3:36">
      <c r="C41" s="4"/>
      <c r="D41" s="4"/>
      <c r="E41" s="4"/>
      <c r="F41" s="4"/>
      <c r="G41" s="4"/>
      <c r="H41" s="4"/>
      <c r="I41" s="4"/>
      <c r="J41" s="4"/>
      <c r="K41" s="4"/>
      <c r="L41" s="4"/>
      <c r="M41" s="4"/>
      <c r="N41" s="4"/>
      <c r="O41" s="4"/>
      <c r="P41" s="4"/>
      <c r="Q41" s="4"/>
      <c r="S41" s="4"/>
      <c r="T41" s="4"/>
      <c r="U41" s="4"/>
      <c r="V41" s="4"/>
      <c r="W41" s="4"/>
      <c r="X41" s="4"/>
      <c r="Y41" s="4"/>
      <c r="Z41" s="4"/>
      <c r="AA41" s="4"/>
      <c r="AB41" s="4"/>
      <c r="AC41" s="4"/>
      <c r="AD41" s="4"/>
      <c r="AE41" s="4"/>
      <c r="AF41" s="4"/>
    </row>
    <row r="42" spans="3:36">
      <c r="C42" s="1"/>
      <c r="D42" s="1"/>
      <c r="E42" s="1"/>
      <c r="F42" s="1"/>
      <c r="G42" s="1"/>
      <c r="H42" s="1"/>
      <c r="I42" s="1"/>
      <c r="J42" s="1"/>
      <c r="K42" s="1"/>
      <c r="L42" s="1"/>
      <c r="M42" s="1"/>
      <c r="N42" s="1"/>
      <c r="O42" s="1"/>
      <c r="P42" s="1"/>
      <c r="Q42" s="1"/>
      <c r="S42" s="1"/>
      <c r="T42" s="1"/>
      <c r="U42" s="1"/>
      <c r="V42" s="1"/>
      <c r="W42" s="1"/>
      <c r="X42" s="1"/>
      <c r="Y42" s="1"/>
      <c r="Z42" s="1"/>
      <c r="AA42" s="1"/>
      <c r="AB42" s="1"/>
      <c r="AC42" s="1"/>
      <c r="AD42" s="1"/>
      <c r="AE42" s="1"/>
      <c r="AF42" s="1"/>
    </row>
    <row r="43" spans="3:36">
      <c r="C43" s="1"/>
      <c r="D43" s="1"/>
      <c r="E43" s="1"/>
      <c r="F43" s="1"/>
      <c r="G43" s="1"/>
      <c r="H43" s="1"/>
      <c r="I43" s="1"/>
      <c r="J43" s="1"/>
      <c r="K43" s="1"/>
      <c r="L43" s="1"/>
      <c r="M43" s="1"/>
      <c r="N43" s="1"/>
      <c r="O43" s="1"/>
      <c r="P43" s="1"/>
      <c r="Q43" s="1"/>
      <c r="S43" s="1"/>
      <c r="T43" s="1"/>
      <c r="U43" s="1"/>
      <c r="V43" s="1"/>
      <c r="W43" s="1"/>
      <c r="X43" s="1"/>
      <c r="Y43" s="1"/>
      <c r="Z43" s="1"/>
      <c r="AA43" s="1"/>
      <c r="AB43" s="1"/>
      <c r="AC43" s="1"/>
      <c r="AD43" s="1"/>
      <c r="AE43" s="1"/>
      <c r="AF43" s="1"/>
    </row>
    <row r="44" spans="3:36">
      <c r="C44" s="1"/>
      <c r="D44" s="1"/>
      <c r="E44" s="1"/>
      <c r="F44" s="1"/>
      <c r="G44" s="1"/>
      <c r="H44" s="1"/>
      <c r="I44" s="1"/>
      <c r="J44" s="1"/>
      <c r="K44" s="1"/>
      <c r="L44" s="1"/>
      <c r="M44" s="1"/>
      <c r="N44" s="1"/>
      <c r="O44" s="1"/>
      <c r="P44" s="1"/>
      <c r="Q44" s="1"/>
      <c r="S44" s="1"/>
      <c r="T44" s="1"/>
      <c r="U44" s="1"/>
      <c r="V44" s="1"/>
      <c r="W44" s="1"/>
      <c r="X44" s="1"/>
      <c r="Y44" s="1"/>
      <c r="Z44" s="1"/>
      <c r="AA44" s="1"/>
      <c r="AB44" s="1"/>
      <c r="AC44" s="1"/>
      <c r="AD44" s="1"/>
      <c r="AE44" s="1"/>
      <c r="AF44" s="1"/>
    </row>
    <row r="45" spans="3:36">
      <c r="C45" s="1"/>
      <c r="D45" s="1"/>
      <c r="E45" s="1"/>
      <c r="F45" s="1"/>
      <c r="G45" s="1"/>
      <c r="H45" s="1"/>
      <c r="I45" s="1"/>
      <c r="J45" s="1"/>
      <c r="K45" s="1"/>
      <c r="L45" s="1"/>
      <c r="M45" s="1"/>
      <c r="N45" s="1"/>
      <c r="O45" s="1"/>
      <c r="P45" s="1"/>
      <c r="Q45" s="1"/>
      <c r="S45" s="1"/>
      <c r="T45" s="1"/>
      <c r="U45" s="1"/>
      <c r="V45" s="1"/>
      <c r="W45" s="1"/>
      <c r="X45" s="1"/>
      <c r="Y45" s="1"/>
      <c r="Z45" s="1"/>
      <c r="AA45" s="1"/>
      <c r="AB45" s="1"/>
      <c r="AC45" s="1"/>
      <c r="AD45" s="1"/>
      <c r="AE45" s="1"/>
      <c r="AF45" s="1"/>
    </row>
    <row r="47" spans="3:36" ht="3" customHeight="1"/>
    <row r="48" spans="3:36" ht="12.75" customHeight="1">
      <c r="C48" s="16" t="s">
        <v>15</v>
      </c>
    </row>
    <row r="49" spans="3:14" ht="12.75" customHeight="1"/>
    <row r="50" spans="3:14" ht="12.75" customHeight="1">
      <c r="C50" s="5"/>
      <c r="E50" s="17" t="s">
        <v>53</v>
      </c>
    </row>
    <row r="51" spans="3:14" ht="12.75" customHeight="1"/>
    <row r="52" spans="3:14" ht="12.75" customHeight="1">
      <c r="C52" s="5"/>
      <c r="E52" t="s">
        <v>54</v>
      </c>
    </row>
    <row r="53" spans="3:14" ht="12.75" customHeight="1"/>
    <row r="54" spans="3:14" ht="12.75" customHeight="1">
      <c r="C54" s="5"/>
    </row>
    <row r="55" spans="3:14" ht="12" customHeight="1"/>
    <row r="56" spans="3:14" ht="13.5" customHeight="1">
      <c r="C56" s="5"/>
    </row>
    <row r="57" spans="3:14">
      <c r="I57" s="4"/>
    </row>
    <row r="58" spans="3:14" ht="27.95" customHeight="1">
      <c r="C58" s="84" t="s">
        <v>17</v>
      </c>
      <c r="F58" s="4"/>
      <c r="G58" s="4"/>
      <c r="H58" s="4"/>
      <c r="I58" s="4"/>
      <c r="J58" s="4"/>
      <c r="K58" s="4"/>
    </row>
    <row r="59" spans="3:14" ht="29.1" customHeight="1">
      <c r="C59" s="85" t="s">
        <v>18</v>
      </c>
      <c r="F59" s="4"/>
      <c r="G59" s="4"/>
      <c r="H59" s="83"/>
      <c r="I59" s="4"/>
      <c r="J59" s="4"/>
      <c r="K59" s="4"/>
      <c r="L59" s="4"/>
      <c r="M59" s="4"/>
      <c r="N59" s="83"/>
    </row>
    <row r="60" spans="3:14" ht="52.5" customHeight="1">
      <c r="C60" s="85" t="s">
        <v>19</v>
      </c>
      <c r="F60" s="1"/>
      <c r="G60" s="1"/>
      <c r="H60" s="1"/>
      <c r="I60" s="1"/>
      <c r="J60" s="1"/>
      <c r="K60" s="1"/>
      <c r="L60" s="1"/>
      <c r="M60" s="1"/>
      <c r="N60" s="1"/>
    </row>
  </sheetData>
  <pageMargins left="0.25" right="0.25" top="0.75" bottom="0.75" header="0.3" footer="0.3"/>
  <pageSetup paperSize="9" scale="49" orientation="landscape" r:id="rId1"/>
  <headerFooter>
    <oddFooter>&amp;C&amp;"Calibri (Leipäteksti),Regular"&amp;9Riistanarvonmääritys. Lomake 5  Oheispalveluinfra  |   © Tommi Häyrynen 2017</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'ExcelDataKäsittely-ÄLÄ KOSKE!'!$B$1:$B$3</xm:f>
          </x14:formula1>
          <xm:sqref>T3 T15 T24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64"/>
  <sheetViews>
    <sheetView showGridLines="0" topLeftCell="A20" zoomScale="90" zoomScaleNormal="90" workbookViewId="0">
      <selection activeCell="V42" sqref="V42"/>
    </sheetView>
  </sheetViews>
  <sheetFormatPr defaultColWidth="11" defaultRowHeight="15.75"/>
  <cols>
    <col min="1" max="1" width="4" customWidth="1"/>
    <col min="2" max="2" width="2.625" customWidth="1"/>
    <col min="3" max="3" width="1.875" customWidth="1"/>
    <col min="4" max="4" width="1.625" customWidth="1"/>
    <col min="5" max="5" width="9.875" customWidth="1"/>
    <col min="6" max="6" width="1.5" customWidth="1"/>
    <col min="7" max="7" width="1.875" customWidth="1"/>
    <col min="8" max="8" width="10.625" customWidth="1"/>
    <col min="9" max="9" width="5.375" hidden="1" customWidth="1"/>
    <col min="10" max="10" width="1.5" customWidth="1"/>
    <col min="11" max="11" width="1.875" customWidth="1"/>
    <col min="12" max="12" width="6.5" customWidth="1"/>
    <col min="13" max="13" width="5" customWidth="1"/>
    <col min="14" max="14" width="2.375" customWidth="1"/>
    <col min="15" max="15" width="10.5" hidden="1" customWidth="1"/>
    <col min="16" max="16" width="10.875" hidden="1" customWidth="1"/>
    <col min="17" max="17" width="7.625" customWidth="1"/>
    <col min="18" max="18" width="7.625" hidden="1" customWidth="1"/>
    <col min="19" max="19" width="1.875" customWidth="1"/>
    <col min="20" max="20" width="25.125" customWidth="1"/>
    <col min="21" max="21" width="5.625" customWidth="1"/>
  </cols>
  <sheetData>
    <row r="1" spans="1:36" ht="36.75" thickBot="1">
      <c r="A1" s="37">
        <v>6</v>
      </c>
      <c r="C1" s="37" t="s">
        <v>55</v>
      </c>
    </row>
    <row r="2" spans="1:36" ht="19.5" thickBot="1">
      <c r="T2" s="31" t="s">
        <v>1</v>
      </c>
      <c r="U2" s="29"/>
      <c r="V2" s="29"/>
      <c r="W2" s="29"/>
      <c r="X2" s="29"/>
      <c r="Y2" s="29"/>
      <c r="Z2" s="29"/>
      <c r="AA2" s="29"/>
      <c r="AB2" s="29"/>
      <c r="AC2" s="29"/>
      <c r="AD2" s="29"/>
      <c r="AE2" s="29"/>
      <c r="AF2" s="29"/>
      <c r="AG2" s="29"/>
      <c r="AH2" s="29"/>
      <c r="AI2" s="29"/>
      <c r="AJ2" s="30"/>
    </row>
    <row r="3" spans="1:36" ht="16.5" thickBot="1">
      <c r="B3" s="81" t="s">
        <v>2</v>
      </c>
      <c r="C3" s="35" t="s">
        <v>56</v>
      </c>
      <c r="D3" s="14"/>
      <c r="E3" s="14"/>
      <c r="F3" s="14"/>
      <c r="G3" s="14"/>
      <c r="H3" s="14"/>
      <c r="I3" s="14"/>
      <c r="J3" s="14"/>
      <c r="K3" s="14"/>
      <c r="L3" s="14"/>
      <c r="M3" s="14"/>
      <c r="N3" s="14"/>
      <c r="O3" s="14"/>
      <c r="P3" s="14"/>
      <c r="Q3" s="28"/>
      <c r="R3" s="9"/>
      <c r="T3" s="27" t="s">
        <v>38</v>
      </c>
      <c r="U3" s="32">
        <f>1*LEFT(T3,FIND(" ",T3))</f>
        <v>1</v>
      </c>
      <c r="V3" s="34" t="s">
        <v>56</v>
      </c>
      <c r="W3" s="29"/>
      <c r="X3" s="29"/>
      <c r="Y3" s="29"/>
      <c r="Z3" s="29"/>
      <c r="AA3" s="29"/>
      <c r="AB3" s="29"/>
      <c r="AC3" s="29"/>
      <c r="AD3" s="29"/>
      <c r="AE3" s="29"/>
      <c r="AF3" s="29"/>
      <c r="AG3" s="29"/>
      <c r="AH3" s="29"/>
      <c r="AI3" s="29"/>
      <c r="AJ3" s="30"/>
    </row>
    <row r="4" spans="1:36">
      <c r="C4" s="8"/>
      <c r="D4" s="82"/>
      <c r="E4" s="9"/>
      <c r="F4" s="9"/>
      <c r="G4" s="9"/>
      <c r="H4" s="9"/>
      <c r="I4" s="9"/>
      <c r="J4" s="9"/>
      <c r="K4" s="9"/>
      <c r="L4" s="9"/>
      <c r="M4" s="9"/>
      <c r="N4" s="9"/>
      <c r="O4" s="9"/>
      <c r="P4" s="9"/>
      <c r="Q4" s="10"/>
      <c r="R4" s="9"/>
      <c r="U4" s="24"/>
      <c r="V4" s="8"/>
      <c r="W4" s="82"/>
      <c r="X4" s="9"/>
      <c r="Y4" s="9"/>
      <c r="Z4" s="9"/>
      <c r="AA4" s="9"/>
      <c r="AB4" s="9"/>
      <c r="AC4" s="9"/>
      <c r="AD4" s="9"/>
      <c r="AE4" s="9"/>
      <c r="AF4" s="9"/>
      <c r="AG4" s="9"/>
      <c r="AH4" s="9"/>
      <c r="AI4" s="9"/>
      <c r="AJ4" s="10"/>
    </row>
    <row r="5" spans="1:36">
      <c r="C5" s="8"/>
      <c r="D5" s="9"/>
      <c r="E5" s="9"/>
      <c r="F5" s="9"/>
      <c r="G5" s="9"/>
      <c r="H5" s="9"/>
      <c r="I5" s="9"/>
      <c r="J5" s="9"/>
      <c r="K5" s="9"/>
      <c r="L5" s="9"/>
      <c r="M5" s="9"/>
      <c r="N5" s="9"/>
      <c r="O5" s="9"/>
      <c r="P5" s="9"/>
      <c r="Q5" s="10"/>
      <c r="R5" s="9"/>
      <c r="U5" s="24"/>
      <c r="V5" s="8"/>
      <c r="W5" s="9"/>
      <c r="X5" s="9"/>
      <c r="Y5" s="9"/>
      <c r="Z5" s="9"/>
      <c r="AA5" s="9"/>
      <c r="AB5" s="9"/>
      <c r="AC5" s="9"/>
      <c r="AD5" s="9"/>
      <c r="AE5" s="9"/>
      <c r="AF5" s="9"/>
      <c r="AG5" s="9"/>
      <c r="AH5" s="9"/>
      <c r="AI5" s="9"/>
      <c r="AJ5" s="10"/>
    </row>
    <row r="6" spans="1:36">
      <c r="C6" s="8"/>
      <c r="D6" s="9"/>
      <c r="E6" s="9"/>
      <c r="F6" s="9"/>
      <c r="G6" s="9"/>
      <c r="H6" s="9"/>
      <c r="I6" s="9"/>
      <c r="J6" s="9"/>
      <c r="K6" s="9"/>
      <c r="L6" s="9"/>
      <c r="M6" s="9"/>
      <c r="N6" s="9"/>
      <c r="O6" s="9"/>
      <c r="P6" s="9"/>
      <c r="Q6" s="10"/>
      <c r="R6" s="9"/>
      <c r="U6" s="24"/>
      <c r="V6" s="8"/>
      <c r="W6" s="9"/>
      <c r="X6" s="9"/>
      <c r="Y6" s="9"/>
      <c r="Z6" s="9"/>
      <c r="AA6" s="9"/>
      <c r="AB6" s="9"/>
      <c r="AC6" s="9"/>
      <c r="AD6" s="9"/>
      <c r="AE6" s="9"/>
      <c r="AF6" s="9"/>
      <c r="AG6" s="9"/>
      <c r="AH6" s="9"/>
      <c r="AI6" s="9"/>
      <c r="AJ6" s="10"/>
    </row>
    <row r="7" spans="1:36">
      <c r="C7" s="8"/>
      <c r="D7" s="9"/>
      <c r="E7" s="9"/>
      <c r="F7" s="9"/>
      <c r="G7" s="9"/>
      <c r="H7" s="9"/>
      <c r="I7" s="9"/>
      <c r="J7" s="9"/>
      <c r="K7" s="9"/>
      <c r="L7" s="9"/>
      <c r="M7" s="9"/>
      <c r="N7" s="9"/>
      <c r="O7" s="9"/>
      <c r="P7" s="9"/>
      <c r="Q7" s="10"/>
      <c r="R7" s="9"/>
      <c r="U7" s="24"/>
      <c r="V7" s="8"/>
      <c r="W7" s="9"/>
      <c r="X7" s="9"/>
      <c r="Y7" s="9"/>
      <c r="Z7" s="9"/>
      <c r="AA7" s="9"/>
      <c r="AB7" s="9"/>
      <c r="AC7" s="9"/>
      <c r="AD7" s="9"/>
      <c r="AE7" s="9"/>
      <c r="AF7" s="9"/>
      <c r="AG7" s="9"/>
      <c r="AH7" s="9"/>
      <c r="AI7" s="9"/>
      <c r="AJ7" s="10"/>
    </row>
    <row r="8" spans="1:36">
      <c r="C8" s="8"/>
      <c r="D8" s="9"/>
      <c r="E8" s="9"/>
      <c r="F8" s="9"/>
      <c r="G8" s="9"/>
      <c r="H8" s="9"/>
      <c r="I8" s="9"/>
      <c r="J8" s="9"/>
      <c r="K8" s="9"/>
      <c r="L8" s="9"/>
      <c r="M8" s="9"/>
      <c r="N8" s="9"/>
      <c r="O8" s="9"/>
      <c r="P8" s="9"/>
      <c r="Q8" s="10"/>
      <c r="R8" s="9"/>
      <c r="U8" s="24"/>
      <c r="V8" s="8"/>
      <c r="W8" s="9"/>
      <c r="X8" s="9"/>
      <c r="Y8" s="9"/>
      <c r="Z8" s="9"/>
      <c r="AA8" s="9"/>
      <c r="AB8" s="9"/>
      <c r="AC8" s="9"/>
      <c r="AD8" s="9"/>
      <c r="AE8" s="9"/>
      <c r="AF8" s="9"/>
      <c r="AG8" s="9"/>
      <c r="AH8" s="9"/>
      <c r="AI8" s="9"/>
      <c r="AJ8" s="10"/>
    </row>
    <row r="9" spans="1:36">
      <c r="C9" s="8"/>
      <c r="D9" s="9"/>
      <c r="E9" s="9"/>
      <c r="F9" s="9"/>
      <c r="G9" s="9"/>
      <c r="H9" s="9"/>
      <c r="I9" s="9"/>
      <c r="J9" s="9"/>
      <c r="K9" s="9"/>
      <c r="L9" s="9"/>
      <c r="M9" s="9"/>
      <c r="N9" s="9"/>
      <c r="O9" s="9"/>
      <c r="P9" s="9"/>
      <c r="Q9" s="10"/>
      <c r="R9" s="9"/>
      <c r="U9" s="24"/>
      <c r="V9" s="8"/>
      <c r="W9" s="9"/>
      <c r="X9" s="9"/>
      <c r="Y9" s="9"/>
      <c r="Z9" s="9"/>
      <c r="AA9" s="9"/>
      <c r="AB9" s="9"/>
      <c r="AC9" s="9"/>
      <c r="AD9" s="9"/>
      <c r="AE9" s="9"/>
      <c r="AF9" s="9"/>
      <c r="AG9" s="9"/>
      <c r="AH9" s="9"/>
      <c r="AI9" s="9"/>
      <c r="AJ9" s="10"/>
    </row>
    <row r="10" spans="1:36">
      <c r="C10" s="8"/>
      <c r="D10" s="9"/>
      <c r="E10" s="9"/>
      <c r="F10" s="9"/>
      <c r="G10" s="9"/>
      <c r="H10" s="9"/>
      <c r="I10" s="9"/>
      <c r="J10" s="9"/>
      <c r="K10" s="9"/>
      <c r="L10" s="9"/>
      <c r="M10" s="9"/>
      <c r="N10" s="9"/>
      <c r="O10" s="9"/>
      <c r="P10" s="9"/>
      <c r="Q10" s="10"/>
      <c r="R10" s="9"/>
      <c r="U10" s="24"/>
      <c r="V10" s="8"/>
      <c r="W10" s="9"/>
      <c r="X10" s="9"/>
      <c r="Y10" s="9"/>
      <c r="Z10" s="9"/>
      <c r="AA10" s="9"/>
      <c r="AB10" s="9"/>
      <c r="AC10" s="9"/>
      <c r="AD10" s="9"/>
      <c r="AE10" s="9"/>
      <c r="AF10" s="9"/>
      <c r="AG10" s="9"/>
      <c r="AH10" s="9"/>
      <c r="AI10" s="9"/>
      <c r="AJ10" s="10"/>
    </row>
    <row r="11" spans="1:36">
      <c r="C11" s="8"/>
      <c r="D11" s="9"/>
      <c r="E11" s="9"/>
      <c r="F11" s="9"/>
      <c r="G11" s="9"/>
      <c r="H11" s="9"/>
      <c r="I11" s="9"/>
      <c r="J11" s="9"/>
      <c r="K11" s="9"/>
      <c r="L11" s="9"/>
      <c r="M11" s="9"/>
      <c r="N11" s="9"/>
      <c r="O11" s="9"/>
      <c r="P11" s="9"/>
      <c r="Q11" s="10"/>
      <c r="R11" s="9"/>
      <c r="U11" s="24"/>
      <c r="V11" s="8"/>
      <c r="W11" s="9"/>
      <c r="X11" s="9"/>
      <c r="Y11" s="9"/>
      <c r="Z11" s="9"/>
      <c r="AA11" s="9"/>
      <c r="AB11" s="9"/>
      <c r="AC11" s="9"/>
      <c r="AD11" s="9"/>
      <c r="AE11" s="9"/>
      <c r="AF11" s="9"/>
      <c r="AG11" s="9"/>
      <c r="AH11" s="9"/>
      <c r="AI11" s="9"/>
      <c r="AJ11" s="10"/>
    </row>
    <row r="12" spans="1:36">
      <c r="C12" s="8"/>
      <c r="D12" s="9"/>
      <c r="E12" s="9"/>
      <c r="F12" s="9"/>
      <c r="G12" s="9"/>
      <c r="H12" s="9"/>
      <c r="I12" s="9"/>
      <c r="J12" s="9"/>
      <c r="K12" s="9"/>
      <c r="L12" s="9"/>
      <c r="M12" s="9"/>
      <c r="N12" s="9"/>
      <c r="O12" s="9"/>
      <c r="P12" s="9"/>
      <c r="Q12" s="10"/>
      <c r="R12" s="9"/>
      <c r="U12" s="24"/>
      <c r="V12" s="8"/>
      <c r="W12" s="9"/>
      <c r="X12" s="9"/>
      <c r="Y12" s="9"/>
      <c r="Z12" s="9"/>
      <c r="AA12" s="9"/>
      <c r="AB12" s="9"/>
      <c r="AC12" s="9"/>
      <c r="AD12" s="9"/>
      <c r="AE12" s="9"/>
      <c r="AF12" s="9"/>
      <c r="AG12" s="9"/>
      <c r="AH12" s="9"/>
      <c r="AI12" s="9"/>
      <c r="AJ12" s="10"/>
    </row>
    <row r="13" spans="1:36">
      <c r="C13" s="8"/>
      <c r="D13" s="9"/>
      <c r="E13" s="9"/>
      <c r="F13" s="9"/>
      <c r="G13" s="9"/>
      <c r="H13" s="9"/>
      <c r="I13" s="9"/>
      <c r="J13" s="9"/>
      <c r="K13" s="9"/>
      <c r="L13" s="9"/>
      <c r="M13" s="9"/>
      <c r="N13" s="9"/>
      <c r="O13" s="9"/>
      <c r="P13" s="9"/>
      <c r="Q13" s="10"/>
      <c r="R13" s="9"/>
      <c r="U13" s="24"/>
      <c r="V13" s="8"/>
      <c r="W13" s="9"/>
      <c r="X13" s="9"/>
      <c r="Y13" s="9"/>
      <c r="Z13" s="9"/>
      <c r="AA13" s="9"/>
      <c r="AB13" s="9"/>
      <c r="AC13" s="9"/>
      <c r="AD13" s="9"/>
      <c r="AE13" s="9"/>
      <c r="AF13" s="9"/>
      <c r="AG13" s="9"/>
      <c r="AH13" s="9"/>
      <c r="AI13" s="9"/>
      <c r="AJ13" s="10"/>
    </row>
    <row r="14" spans="1:36">
      <c r="C14" s="9"/>
      <c r="D14" s="9"/>
      <c r="E14" s="9"/>
      <c r="F14" s="9"/>
      <c r="G14" s="9"/>
      <c r="H14" s="9"/>
      <c r="I14" s="9"/>
      <c r="J14" s="9"/>
      <c r="K14" s="9"/>
      <c r="L14" s="9"/>
      <c r="M14" s="9"/>
      <c r="N14" s="9"/>
      <c r="O14" s="9"/>
      <c r="P14" s="9"/>
      <c r="Q14" s="9"/>
      <c r="R14" s="9"/>
      <c r="U14" s="24"/>
      <c r="V14" s="9"/>
      <c r="W14" s="9"/>
      <c r="X14" s="9"/>
      <c r="Y14" s="9"/>
      <c r="Z14" s="9"/>
      <c r="AA14" s="9"/>
      <c r="AB14" s="9"/>
      <c r="AC14" s="9"/>
      <c r="AD14" s="9"/>
      <c r="AE14" s="9"/>
      <c r="AF14" s="9"/>
      <c r="AG14" s="9"/>
      <c r="AH14" s="9"/>
      <c r="AI14" s="9"/>
      <c r="AJ14" s="9"/>
    </row>
    <row r="15" spans="1:36" ht="12" customHeight="1" thickBot="1">
      <c r="U15" s="24"/>
    </row>
    <row r="16" spans="1:36" ht="16.5" thickBot="1">
      <c r="B16" s="81" t="s">
        <v>5</v>
      </c>
      <c r="C16" s="35" t="s">
        <v>57</v>
      </c>
      <c r="D16" s="14"/>
      <c r="E16" s="14"/>
      <c r="F16" s="14"/>
      <c r="G16" s="14"/>
      <c r="H16" s="14"/>
      <c r="I16" s="14"/>
      <c r="J16" s="14"/>
      <c r="K16" s="14"/>
      <c r="L16" s="14"/>
      <c r="M16" s="14"/>
      <c r="N16" s="14"/>
      <c r="O16" s="14"/>
      <c r="P16" s="14"/>
      <c r="Q16" s="28"/>
      <c r="R16" s="9"/>
      <c r="T16" s="23" t="s">
        <v>4</v>
      </c>
      <c r="U16" s="33">
        <f>1*LEFT(T16,FIND(" ",T16))</f>
        <v>2</v>
      </c>
      <c r="V16" s="34" t="s">
        <v>57</v>
      </c>
      <c r="W16" s="29"/>
      <c r="X16" s="29"/>
      <c r="Y16" s="29"/>
      <c r="Z16" s="29"/>
      <c r="AA16" s="29"/>
      <c r="AB16" s="29"/>
      <c r="AC16" s="29"/>
      <c r="AD16" s="29"/>
      <c r="AE16" s="29"/>
      <c r="AF16" s="29"/>
      <c r="AG16" s="29"/>
      <c r="AH16" s="29"/>
      <c r="AI16" s="29"/>
      <c r="AJ16" s="30"/>
    </row>
    <row r="17" spans="2:36">
      <c r="C17" s="8"/>
      <c r="D17" s="82"/>
      <c r="E17" s="9"/>
      <c r="F17" s="9"/>
      <c r="G17" s="9"/>
      <c r="H17" s="9"/>
      <c r="I17" s="9"/>
      <c r="J17" s="9"/>
      <c r="K17" s="9"/>
      <c r="L17" s="9"/>
      <c r="M17" s="9"/>
      <c r="N17" s="9"/>
      <c r="O17" s="9"/>
      <c r="P17" s="9"/>
      <c r="Q17" s="10"/>
      <c r="R17" s="9"/>
      <c r="U17" s="24"/>
      <c r="V17" s="8"/>
      <c r="W17" s="82"/>
      <c r="X17" s="9"/>
      <c r="Y17" s="9"/>
      <c r="Z17" s="9"/>
      <c r="AA17" s="9"/>
      <c r="AB17" s="9"/>
      <c r="AC17" s="9"/>
      <c r="AD17" s="9"/>
      <c r="AE17" s="9"/>
      <c r="AF17" s="9"/>
      <c r="AG17" s="9"/>
      <c r="AH17" s="9"/>
      <c r="AI17" s="9"/>
      <c r="AJ17" s="10"/>
    </row>
    <row r="18" spans="2:36">
      <c r="C18" s="8"/>
      <c r="D18" s="82"/>
      <c r="E18" s="9"/>
      <c r="F18" s="9"/>
      <c r="G18" s="9"/>
      <c r="H18" s="9"/>
      <c r="I18" s="9"/>
      <c r="J18" s="9"/>
      <c r="K18" s="9"/>
      <c r="L18" s="9"/>
      <c r="M18" s="9"/>
      <c r="N18" s="9"/>
      <c r="O18" s="9"/>
      <c r="P18" s="9"/>
      <c r="Q18" s="10"/>
      <c r="R18" s="9"/>
      <c r="U18" s="24"/>
      <c r="V18" s="8"/>
      <c r="W18" s="82"/>
      <c r="X18" s="9"/>
      <c r="Y18" s="9"/>
      <c r="Z18" s="9"/>
      <c r="AA18" s="9"/>
      <c r="AB18" s="9"/>
      <c r="AC18" s="9"/>
      <c r="AD18" s="9"/>
      <c r="AE18" s="9"/>
      <c r="AF18" s="9"/>
      <c r="AG18" s="9"/>
      <c r="AH18" s="9"/>
      <c r="AI18" s="9"/>
      <c r="AJ18" s="10"/>
    </row>
    <row r="19" spans="2:36">
      <c r="C19" s="8"/>
      <c r="D19" s="82"/>
      <c r="E19" s="9"/>
      <c r="F19" s="9"/>
      <c r="G19" s="9"/>
      <c r="H19" s="9"/>
      <c r="I19" s="9"/>
      <c r="J19" s="9"/>
      <c r="K19" s="9"/>
      <c r="L19" s="9"/>
      <c r="M19" s="9"/>
      <c r="N19" s="9"/>
      <c r="O19" s="9"/>
      <c r="P19" s="9"/>
      <c r="Q19" s="10"/>
      <c r="R19" s="9"/>
      <c r="U19" s="24"/>
      <c r="V19" s="8"/>
      <c r="W19" s="82"/>
      <c r="X19" s="9"/>
      <c r="Y19" s="9"/>
      <c r="Z19" s="9"/>
      <c r="AA19" s="9"/>
      <c r="AB19" s="9"/>
      <c r="AC19" s="9"/>
      <c r="AD19" s="9"/>
      <c r="AE19" s="9"/>
      <c r="AF19" s="9"/>
      <c r="AG19" s="9"/>
      <c r="AH19" s="9"/>
      <c r="AI19" s="9"/>
      <c r="AJ19" s="10"/>
    </row>
    <row r="20" spans="2:36">
      <c r="C20" s="8"/>
      <c r="D20" s="82"/>
      <c r="E20" s="9"/>
      <c r="F20" s="9"/>
      <c r="G20" s="9"/>
      <c r="H20" s="9"/>
      <c r="I20" s="9"/>
      <c r="J20" s="9"/>
      <c r="K20" s="9"/>
      <c r="L20" s="9"/>
      <c r="M20" s="9"/>
      <c r="N20" s="9"/>
      <c r="O20" s="9"/>
      <c r="P20" s="9"/>
      <c r="Q20" s="10"/>
      <c r="R20" s="9"/>
      <c r="U20" s="24"/>
      <c r="V20" s="8"/>
      <c r="W20" s="82"/>
      <c r="X20" s="9"/>
      <c r="Y20" s="9"/>
      <c r="Z20" s="9"/>
      <c r="AA20" s="9"/>
      <c r="AB20" s="9"/>
      <c r="AC20" s="9"/>
      <c r="AD20" s="9"/>
      <c r="AE20" s="9"/>
      <c r="AF20" s="9"/>
      <c r="AG20" s="9"/>
      <c r="AH20" s="9"/>
      <c r="AI20" s="9"/>
      <c r="AJ20" s="10"/>
    </row>
    <row r="21" spans="2:36">
      <c r="C21" s="8"/>
      <c r="D21" s="82"/>
      <c r="E21" s="9"/>
      <c r="F21" s="9"/>
      <c r="G21" s="9"/>
      <c r="H21" s="9"/>
      <c r="I21" s="9"/>
      <c r="J21" s="9"/>
      <c r="K21" s="9"/>
      <c r="L21" s="9"/>
      <c r="M21" s="9"/>
      <c r="N21" s="9"/>
      <c r="O21" s="9"/>
      <c r="P21" s="9"/>
      <c r="Q21" s="10"/>
      <c r="R21" s="9"/>
      <c r="U21" s="24"/>
      <c r="V21" s="8"/>
      <c r="W21" s="82"/>
      <c r="X21" s="9"/>
      <c r="Y21" s="9"/>
      <c r="Z21" s="9"/>
      <c r="AA21" s="9"/>
      <c r="AB21" s="9"/>
      <c r="AC21" s="9"/>
      <c r="AD21" s="9"/>
      <c r="AE21" s="9"/>
      <c r="AF21" s="9"/>
      <c r="AG21" s="9"/>
      <c r="AH21" s="9"/>
      <c r="AI21" s="9"/>
      <c r="AJ21" s="10"/>
    </row>
    <row r="22" spans="2:36">
      <c r="C22" s="8"/>
      <c r="D22" s="82"/>
      <c r="E22" s="9"/>
      <c r="F22" s="9"/>
      <c r="G22" s="9"/>
      <c r="H22" s="9"/>
      <c r="I22" s="9"/>
      <c r="J22" s="9"/>
      <c r="K22" s="9"/>
      <c r="L22" s="9"/>
      <c r="M22" s="9"/>
      <c r="N22" s="9"/>
      <c r="O22" s="9"/>
      <c r="P22" s="9"/>
      <c r="Q22" s="10"/>
      <c r="R22" s="9"/>
      <c r="U22" s="24"/>
      <c r="V22" s="8"/>
      <c r="W22" s="82"/>
      <c r="X22" s="9"/>
      <c r="Y22" s="9"/>
      <c r="Z22" s="9"/>
      <c r="AA22" s="9"/>
      <c r="AB22" s="9"/>
      <c r="AC22" s="9"/>
      <c r="AD22" s="9"/>
      <c r="AE22" s="9"/>
      <c r="AF22" s="9"/>
      <c r="AG22" s="9"/>
      <c r="AH22" s="9"/>
      <c r="AI22" s="9"/>
      <c r="AJ22" s="10"/>
    </row>
    <row r="23" spans="2:36">
      <c r="C23" s="8"/>
      <c r="D23" s="82"/>
      <c r="E23" s="9"/>
      <c r="F23" s="9"/>
      <c r="G23" s="9"/>
      <c r="H23" s="9"/>
      <c r="I23" s="9"/>
      <c r="J23" s="9"/>
      <c r="K23" s="9"/>
      <c r="L23" s="9"/>
      <c r="M23" s="9"/>
      <c r="N23" s="9"/>
      <c r="O23" s="9"/>
      <c r="P23" s="9"/>
      <c r="Q23" s="10"/>
      <c r="R23" s="9"/>
      <c r="U23" s="24"/>
      <c r="V23" s="8"/>
      <c r="W23" s="82"/>
      <c r="X23" s="9"/>
      <c r="Y23" s="9"/>
      <c r="Z23" s="9"/>
      <c r="AA23" s="9"/>
      <c r="AB23" s="9"/>
      <c r="AC23" s="9"/>
      <c r="AD23" s="9"/>
      <c r="AE23" s="9"/>
      <c r="AF23" s="9"/>
      <c r="AG23" s="9"/>
      <c r="AH23" s="9"/>
      <c r="AI23" s="9"/>
      <c r="AJ23" s="10"/>
    </row>
    <row r="24" spans="2:36">
      <c r="C24" s="8"/>
      <c r="D24" s="82"/>
      <c r="E24" s="9"/>
      <c r="F24" s="9"/>
      <c r="G24" s="9"/>
      <c r="H24" s="9"/>
      <c r="I24" s="9"/>
      <c r="J24" s="9"/>
      <c r="K24" s="9"/>
      <c r="L24" s="9"/>
      <c r="M24" s="9"/>
      <c r="N24" s="9"/>
      <c r="O24" s="9"/>
      <c r="P24" s="9"/>
      <c r="Q24" s="10"/>
      <c r="R24" s="9"/>
      <c r="U24" s="24"/>
      <c r="V24" s="8"/>
      <c r="W24" s="82"/>
      <c r="X24" s="9"/>
      <c r="Y24" s="9"/>
      <c r="Z24" s="9"/>
      <c r="AA24" s="9"/>
      <c r="AB24" s="9"/>
      <c r="AC24" s="9"/>
      <c r="AD24" s="9"/>
      <c r="AE24" s="9"/>
      <c r="AF24" s="9"/>
      <c r="AG24" s="9"/>
      <c r="AH24" s="9"/>
      <c r="AI24" s="9"/>
      <c r="AJ24" s="10"/>
    </row>
    <row r="25" spans="2:36">
      <c r="C25" s="8"/>
      <c r="D25" s="82"/>
      <c r="E25" s="9"/>
      <c r="F25" s="9"/>
      <c r="G25" s="9"/>
      <c r="H25" s="9"/>
      <c r="I25" s="9"/>
      <c r="J25" s="9"/>
      <c r="K25" s="9"/>
      <c r="L25" s="9"/>
      <c r="M25" s="9"/>
      <c r="N25" s="9"/>
      <c r="O25" s="9"/>
      <c r="P25" s="9"/>
      <c r="Q25" s="10"/>
      <c r="R25" s="9"/>
      <c r="U25" s="24"/>
      <c r="V25" s="8"/>
      <c r="W25" s="82"/>
      <c r="X25" s="9"/>
      <c r="Y25" s="9"/>
      <c r="Z25" s="9"/>
      <c r="AA25" s="9"/>
      <c r="AB25" s="9"/>
      <c r="AC25" s="9"/>
      <c r="AD25" s="9"/>
      <c r="AE25" s="9"/>
      <c r="AF25" s="9"/>
      <c r="AG25" s="9"/>
      <c r="AH25" s="9"/>
      <c r="AI25" s="9"/>
      <c r="AJ25" s="10"/>
    </row>
    <row r="26" spans="2:36">
      <c r="C26" s="8"/>
      <c r="D26" s="82"/>
      <c r="E26" s="9"/>
      <c r="F26" s="9"/>
      <c r="G26" s="9"/>
      <c r="H26" s="9"/>
      <c r="I26" s="9"/>
      <c r="J26" s="9"/>
      <c r="K26" s="9"/>
      <c r="L26" s="9"/>
      <c r="M26" s="9"/>
      <c r="N26" s="9"/>
      <c r="O26" s="9"/>
      <c r="P26" s="9"/>
      <c r="Q26" s="10"/>
      <c r="R26" s="9"/>
      <c r="U26" s="24"/>
      <c r="V26" s="8"/>
      <c r="W26" s="82"/>
      <c r="X26" s="9"/>
      <c r="Y26" s="9"/>
      <c r="Z26" s="9"/>
      <c r="AA26" s="9"/>
      <c r="AB26" s="9"/>
      <c r="AC26" s="9"/>
      <c r="AD26" s="9"/>
      <c r="AE26" s="9"/>
      <c r="AF26" s="9"/>
      <c r="AG26" s="9"/>
      <c r="AH26" s="9"/>
      <c r="AI26" s="9"/>
      <c r="AJ26" s="10"/>
    </row>
    <row r="27" spans="2:36" ht="9" customHeight="1" thickBot="1">
      <c r="U27" s="24"/>
    </row>
    <row r="28" spans="2:36" ht="16.5" thickBot="1">
      <c r="B28" s="81" t="s">
        <v>7</v>
      </c>
      <c r="C28" s="35" t="s">
        <v>58</v>
      </c>
      <c r="D28" s="14"/>
      <c r="E28" s="14"/>
      <c r="F28" s="14"/>
      <c r="G28" s="14"/>
      <c r="H28" s="6"/>
      <c r="I28" s="6"/>
      <c r="J28" s="6"/>
      <c r="K28" s="6"/>
      <c r="L28" s="6"/>
      <c r="M28" s="6"/>
      <c r="N28" s="6"/>
      <c r="O28" s="6"/>
      <c r="P28" s="6"/>
      <c r="Q28" s="7"/>
      <c r="R28" s="9"/>
      <c r="T28" s="23" t="s">
        <v>38</v>
      </c>
      <c r="U28" s="33">
        <f>1*LEFT(T28,FIND(" ",T28))</f>
        <v>1</v>
      </c>
      <c r="V28" s="34" t="s">
        <v>58</v>
      </c>
      <c r="W28" s="29"/>
      <c r="X28" s="29"/>
      <c r="Y28" s="29"/>
      <c r="Z28" s="29"/>
      <c r="AA28" s="29"/>
      <c r="AB28" s="29"/>
      <c r="AC28" s="29"/>
      <c r="AD28" s="29"/>
      <c r="AE28" s="29"/>
      <c r="AF28" s="29"/>
      <c r="AG28" s="29"/>
      <c r="AH28" s="29"/>
      <c r="AI28" s="29"/>
      <c r="AJ28" s="30"/>
    </row>
    <row r="29" spans="2:36">
      <c r="C29" s="8"/>
      <c r="D29" s="82"/>
      <c r="E29" s="9"/>
      <c r="F29" s="9"/>
      <c r="G29" s="9"/>
      <c r="H29" s="9"/>
      <c r="I29" s="9"/>
      <c r="J29" s="9"/>
      <c r="K29" s="9"/>
      <c r="L29" s="9"/>
      <c r="M29" s="9"/>
      <c r="N29" s="9"/>
      <c r="O29" s="9"/>
      <c r="P29" s="9"/>
      <c r="Q29" s="10"/>
      <c r="R29" s="9"/>
      <c r="U29" s="24"/>
      <c r="V29" s="8"/>
      <c r="W29" s="82"/>
      <c r="X29" s="9"/>
      <c r="Y29" s="9"/>
      <c r="Z29" s="9"/>
      <c r="AA29" s="9"/>
      <c r="AB29" s="9"/>
      <c r="AC29" s="9"/>
      <c r="AD29" s="9"/>
      <c r="AE29" s="9"/>
      <c r="AF29" s="9"/>
      <c r="AG29" s="9"/>
      <c r="AH29" s="9"/>
      <c r="AI29" s="9"/>
      <c r="AJ29" s="10"/>
    </row>
    <row r="30" spans="2:36">
      <c r="C30" s="8"/>
      <c r="D30" s="9"/>
      <c r="E30" s="9"/>
      <c r="F30" s="9"/>
      <c r="G30" s="9"/>
      <c r="H30" s="9"/>
      <c r="I30" s="9"/>
      <c r="J30" s="9"/>
      <c r="K30" s="9"/>
      <c r="L30" s="9"/>
      <c r="M30" s="9"/>
      <c r="N30" s="9"/>
      <c r="O30" s="9"/>
      <c r="P30" s="9"/>
      <c r="Q30" s="10"/>
      <c r="R30" s="9"/>
      <c r="U30" s="24"/>
      <c r="V30" s="8"/>
      <c r="W30" s="9"/>
      <c r="X30" s="9"/>
      <c r="Y30" s="9"/>
      <c r="Z30" s="9"/>
      <c r="AA30" s="9"/>
      <c r="AB30" s="9"/>
      <c r="AC30" s="9"/>
      <c r="AD30" s="9"/>
      <c r="AE30" s="9"/>
      <c r="AF30" s="9"/>
      <c r="AG30" s="9"/>
      <c r="AH30" s="9"/>
      <c r="AI30" s="9"/>
      <c r="AJ30" s="10"/>
    </row>
    <row r="31" spans="2:36">
      <c r="C31" s="8"/>
      <c r="D31" s="9"/>
      <c r="E31" s="9"/>
      <c r="F31" s="9"/>
      <c r="G31" s="9"/>
      <c r="H31" s="9"/>
      <c r="I31" s="9"/>
      <c r="J31" s="9"/>
      <c r="K31" s="9"/>
      <c r="L31" s="9"/>
      <c r="M31" s="9"/>
      <c r="N31" s="9"/>
      <c r="O31" s="9"/>
      <c r="P31" s="9"/>
      <c r="Q31" s="10"/>
      <c r="R31" s="9"/>
      <c r="U31" s="24"/>
      <c r="V31" s="8"/>
      <c r="W31" s="9"/>
      <c r="X31" s="9"/>
      <c r="Y31" s="9"/>
      <c r="Z31" s="9"/>
      <c r="AA31" s="9"/>
      <c r="AB31" s="9"/>
      <c r="AC31" s="9"/>
      <c r="AD31" s="9"/>
      <c r="AE31" s="9"/>
      <c r="AF31" s="9"/>
      <c r="AG31" s="9"/>
      <c r="AH31" s="9"/>
      <c r="AI31" s="9"/>
      <c r="AJ31" s="10"/>
    </row>
    <row r="32" spans="2:36">
      <c r="C32" s="8"/>
      <c r="D32" s="9"/>
      <c r="E32" s="9"/>
      <c r="F32" s="9"/>
      <c r="G32" s="9"/>
      <c r="H32" s="9"/>
      <c r="I32" s="9"/>
      <c r="J32" s="9"/>
      <c r="K32" s="9"/>
      <c r="L32" s="9"/>
      <c r="M32" s="9"/>
      <c r="N32" s="9"/>
      <c r="O32" s="9"/>
      <c r="P32" s="9"/>
      <c r="Q32" s="10"/>
      <c r="R32" s="9"/>
      <c r="U32" s="24"/>
      <c r="V32" s="8"/>
      <c r="W32" s="9"/>
      <c r="X32" s="9"/>
      <c r="Y32" s="9"/>
      <c r="Z32" s="9"/>
      <c r="AA32" s="9"/>
      <c r="AB32" s="9"/>
      <c r="AC32" s="9"/>
      <c r="AD32" s="9"/>
      <c r="AE32" s="9"/>
      <c r="AF32" s="9"/>
      <c r="AG32" s="9"/>
      <c r="AH32" s="9"/>
      <c r="AI32" s="9"/>
      <c r="AJ32" s="10"/>
    </row>
    <row r="33" spans="3:36">
      <c r="C33" s="8"/>
      <c r="D33" s="9"/>
      <c r="E33" s="9"/>
      <c r="F33" s="9"/>
      <c r="G33" s="9"/>
      <c r="H33" s="9"/>
      <c r="I33" s="9"/>
      <c r="J33" s="9"/>
      <c r="K33" s="9"/>
      <c r="L33" s="9"/>
      <c r="M33" s="9"/>
      <c r="N33" s="9"/>
      <c r="O33" s="9"/>
      <c r="P33" s="9"/>
      <c r="Q33" s="10"/>
      <c r="R33" s="9"/>
      <c r="U33" s="24"/>
      <c r="V33" s="8"/>
      <c r="W33" s="9"/>
      <c r="X33" s="9"/>
      <c r="Y33" s="9"/>
      <c r="Z33" s="9"/>
      <c r="AA33" s="9"/>
      <c r="AB33" s="9"/>
      <c r="AC33" s="9"/>
      <c r="AD33" s="9"/>
      <c r="AE33" s="9"/>
      <c r="AF33" s="9"/>
      <c r="AG33" s="9"/>
      <c r="AH33" s="9"/>
      <c r="AI33" s="9"/>
      <c r="AJ33" s="10"/>
    </row>
    <row r="34" spans="3:36">
      <c r="C34" s="8"/>
      <c r="D34" s="9"/>
      <c r="E34" s="9"/>
      <c r="F34" s="9"/>
      <c r="G34" s="9"/>
      <c r="H34" s="9"/>
      <c r="I34" s="9"/>
      <c r="J34" s="9"/>
      <c r="K34" s="9"/>
      <c r="L34" s="9"/>
      <c r="M34" s="9"/>
      <c r="N34" s="9"/>
      <c r="O34" s="9"/>
      <c r="P34" s="9"/>
      <c r="Q34" s="10"/>
      <c r="R34" s="9"/>
      <c r="U34" s="24"/>
      <c r="V34" s="8"/>
      <c r="W34" s="9"/>
      <c r="X34" s="9"/>
      <c r="Y34" s="9"/>
      <c r="Z34" s="9"/>
      <c r="AA34" s="9"/>
      <c r="AB34" s="9"/>
      <c r="AC34" s="9"/>
      <c r="AD34" s="9"/>
      <c r="AE34" s="9"/>
      <c r="AF34" s="9"/>
      <c r="AG34" s="9"/>
      <c r="AH34" s="9"/>
      <c r="AI34" s="9"/>
      <c r="AJ34" s="10"/>
    </row>
    <row r="35" spans="3:36">
      <c r="C35" s="8"/>
      <c r="D35" s="9"/>
      <c r="E35" s="9"/>
      <c r="F35" s="9"/>
      <c r="G35" s="9"/>
      <c r="H35" s="9"/>
      <c r="I35" s="9"/>
      <c r="J35" s="9"/>
      <c r="K35" s="9"/>
      <c r="L35" s="9"/>
      <c r="M35" s="9"/>
      <c r="N35" s="9"/>
      <c r="O35" s="9"/>
      <c r="P35" s="9"/>
      <c r="Q35" s="10"/>
      <c r="R35" s="9"/>
      <c r="U35" s="24"/>
      <c r="V35" s="8"/>
      <c r="W35" s="9"/>
      <c r="X35" s="9"/>
      <c r="Y35" s="9"/>
      <c r="Z35" s="9"/>
      <c r="AA35" s="9"/>
      <c r="AB35" s="9"/>
      <c r="AC35" s="9"/>
      <c r="AD35" s="9"/>
      <c r="AE35" s="9"/>
      <c r="AF35" s="9"/>
      <c r="AG35" s="9"/>
      <c r="AH35" s="9"/>
      <c r="AI35" s="9"/>
      <c r="AJ35" s="10"/>
    </row>
    <row r="36" spans="3:36">
      <c r="C36" s="8"/>
      <c r="D36" s="9"/>
      <c r="E36" s="9"/>
      <c r="F36" s="9"/>
      <c r="G36" s="9"/>
      <c r="H36" s="9"/>
      <c r="I36" s="9"/>
      <c r="J36" s="9"/>
      <c r="K36" s="9"/>
      <c r="L36" s="9"/>
      <c r="M36" s="9"/>
      <c r="N36" s="9"/>
      <c r="O36" s="9"/>
      <c r="P36" s="9"/>
      <c r="Q36" s="10"/>
      <c r="R36" s="9"/>
      <c r="U36" s="24"/>
      <c r="V36" s="8"/>
      <c r="W36" s="9"/>
      <c r="X36" s="9"/>
      <c r="Y36" s="9"/>
      <c r="Z36" s="9"/>
      <c r="AA36" s="9"/>
      <c r="AB36" s="9"/>
      <c r="AC36" s="9"/>
      <c r="AD36" s="9"/>
      <c r="AE36" s="9"/>
      <c r="AF36" s="9"/>
      <c r="AG36" s="9"/>
      <c r="AH36" s="9"/>
      <c r="AI36" s="9"/>
      <c r="AJ36" s="10"/>
    </row>
    <row r="37" spans="3:36">
      <c r="C37" s="8"/>
      <c r="D37" s="9"/>
      <c r="E37" s="9"/>
      <c r="F37" s="9"/>
      <c r="G37" s="9"/>
      <c r="H37" s="9"/>
      <c r="I37" s="9"/>
      <c r="J37" s="9"/>
      <c r="K37" s="9"/>
      <c r="L37" s="9"/>
      <c r="M37" s="9"/>
      <c r="N37" s="9"/>
      <c r="O37" s="9"/>
      <c r="P37" s="9"/>
      <c r="Q37" s="10"/>
      <c r="R37" s="9"/>
      <c r="U37" s="24"/>
      <c r="V37" s="8"/>
      <c r="W37" s="9"/>
      <c r="X37" s="9"/>
      <c r="Y37" s="9"/>
      <c r="Z37" s="9"/>
      <c r="AA37" s="9"/>
      <c r="AB37" s="9"/>
      <c r="AC37" s="9"/>
      <c r="AD37" s="9"/>
      <c r="AE37" s="9"/>
      <c r="AF37" s="9"/>
      <c r="AG37" s="9"/>
      <c r="AH37" s="9"/>
      <c r="AI37" s="9"/>
      <c r="AJ37" s="10"/>
    </row>
    <row r="38" spans="3:36">
      <c r="C38" s="8"/>
      <c r="D38" s="9"/>
      <c r="E38" s="9"/>
      <c r="F38" s="9"/>
      <c r="G38" s="9"/>
      <c r="H38" s="9"/>
      <c r="I38" s="9"/>
      <c r="J38" s="9"/>
      <c r="K38" s="9"/>
      <c r="L38" s="9"/>
      <c r="M38" s="9"/>
      <c r="N38" s="9"/>
      <c r="O38" s="9"/>
      <c r="P38" s="9"/>
      <c r="Q38" s="10"/>
      <c r="R38" s="9"/>
      <c r="U38" s="24"/>
      <c r="V38" s="8"/>
      <c r="W38" s="9"/>
      <c r="X38" s="9"/>
      <c r="Y38" s="9"/>
      <c r="Z38" s="9"/>
      <c r="AA38" s="9"/>
      <c r="AB38" s="9"/>
      <c r="AC38" s="9"/>
      <c r="AD38" s="9"/>
      <c r="AE38" s="9"/>
      <c r="AF38" s="9"/>
      <c r="AG38" s="9"/>
      <c r="AH38" s="9"/>
      <c r="AI38" s="9"/>
      <c r="AJ38" s="10"/>
    </row>
    <row r="39" spans="3:36" ht="9.9499999999999993" customHeight="1">
      <c r="U39" s="24"/>
    </row>
    <row r="41" spans="3:36">
      <c r="C41" s="2" t="s">
        <v>11</v>
      </c>
      <c r="T41" s="18"/>
    </row>
    <row r="42" spans="3:36" ht="28.5">
      <c r="C42" s="3" t="s">
        <v>12</v>
      </c>
      <c r="T42" s="26">
        <f>SUM(U28,U16,U3)</f>
        <v>4</v>
      </c>
    </row>
    <row r="43" spans="3:36">
      <c r="T43" s="25" t="s">
        <v>13</v>
      </c>
    </row>
    <row r="44" spans="3:36" ht="15.95" customHeight="1">
      <c r="C44" t="s">
        <v>14</v>
      </c>
    </row>
    <row r="45" spans="3:36">
      <c r="C45" s="4"/>
      <c r="D45" s="4"/>
      <c r="E45" s="4"/>
      <c r="F45" s="4"/>
      <c r="G45" s="4"/>
      <c r="H45" s="4"/>
      <c r="I45" s="4"/>
      <c r="J45" s="4"/>
      <c r="K45" s="4"/>
      <c r="L45" s="4"/>
      <c r="M45" s="4"/>
      <c r="N45" s="4"/>
      <c r="O45" s="4"/>
      <c r="P45" s="4"/>
      <c r="Q45" s="4"/>
      <c r="S45" s="4"/>
      <c r="T45" s="4"/>
      <c r="U45" s="4"/>
      <c r="V45" s="4"/>
      <c r="W45" s="4"/>
      <c r="X45" s="4"/>
      <c r="Y45" s="4"/>
      <c r="Z45" s="4"/>
      <c r="AA45" s="4"/>
      <c r="AB45" s="4"/>
      <c r="AC45" s="4"/>
      <c r="AD45" s="4"/>
      <c r="AE45" s="4"/>
      <c r="AF45" s="4"/>
    </row>
    <row r="46" spans="3:36">
      <c r="C46" s="1"/>
      <c r="D46" s="1"/>
      <c r="E46" s="1"/>
      <c r="F46" s="1"/>
      <c r="G46" s="1"/>
      <c r="H46" s="1"/>
      <c r="I46" s="1"/>
      <c r="J46" s="1"/>
      <c r="K46" s="1"/>
      <c r="L46" s="1"/>
      <c r="M46" s="1"/>
      <c r="N46" s="1"/>
      <c r="O46" s="1"/>
      <c r="P46" s="1"/>
      <c r="Q46" s="1"/>
      <c r="S46" s="1"/>
      <c r="T46" s="1"/>
      <c r="U46" s="1"/>
      <c r="V46" s="1"/>
      <c r="W46" s="1"/>
      <c r="X46" s="1"/>
      <c r="Y46" s="1"/>
      <c r="Z46" s="1"/>
      <c r="AA46" s="1"/>
      <c r="AB46" s="1"/>
      <c r="AC46" s="1"/>
      <c r="AD46" s="1"/>
      <c r="AE46" s="1"/>
      <c r="AF46" s="1"/>
    </row>
    <row r="47" spans="3:36">
      <c r="C47" s="1"/>
      <c r="D47" s="1"/>
      <c r="E47" s="1"/>
      <c r="F47" s="1"/>
      <c r="G47" s="1"/>
      <c r="H47" s="1"/>
      <c r="I47" s="1"/>
      <c r="J47" s="1"/>
      <c r="K47" s="1"/>
      <c r="L47" s="1"/>
      <c r="M47" s="1"/>
      <c r="N47" s="1"/>
      <c r="O47" s="1"/>
      <c r="P47" s="1"/>
      <c r="Q47" s="1"/>
      <c r="S47" s="1"/>
      <c r="T47" s="1"/>
      <c r="U47" s="1"/>
      <c r="V47" s="1"/>
      <c r="W47" s="1"/>
      <c r="X47" s="1"/>
      <c r="Y47" s="1"/>
      <c r="Z47" s="1"/>
      <c r="AA47" s="1"/>
      <c r="AB47" s="1"/>
      <c r="AC47" s="1"/>
      <c r="AD47" s="1"/>
      <c r="AE47" s="1"/>
      <c r="AF47" s="1"/>
    </row>
    <row r="48" spans="3:36">
      <c r="C48" s="1"/>
      <c r="D48" s="1"/>
      <c r="E48" s="1"/>
      <c r="F48" s="1"/>
      <c r="G48" s="1"/>
      <c r="H48" s="1"/>
      <c r="I48" s="1"/>
      <c r="J48" s="1"/>
      <c r="K48" s="1"/>
      <c r="L48" s="1"/>
      <c r="M48" s="1"/>
      <c r="N48" s="1"/>
      <c r="O48" s="1"/>
      <c r="P48" s="1"/>
      <c r="Q48" s="1"/>
      <c r="S48" s="1"/>
      <c r="T48" s="1"/>
      <c r="U48" s="1"/>
      <c r="V48" s="1"/>
      <c r="W48" s="1"/>
      <c r="X48" s="1"/>
      <c r="Y48" s="1"/>
      <c r="Z48" s="1"/>
      <c r="AA48" s="1"/>
      <c r="AB48" s="1"/>
      <c r="AC48" s="1"/>
      <c r="AD48" s="1"/>
      <c r="AE48" s="1"/>
      <c r="AF48" s="1"/>
    </row>
    <row r="49" spans="3:32">
      <c r="C49" s="1"/>
      <c r="D49" s="1"/>
      <c r="E49" s="1"/>
      <c r="F49" s="1"/>
      <c r="G49" s="1"/>
      <c r="H49" s="1"/>
      <c r="I49" s="1"/>
      <c r="J49" s="1"/>
      <c r="K49" s="1"/>
      <c r="L49" s="1"/>
      <c r="M49" s="1"/>
      <c r="N49" s="1"/>
      <c r="O49" s="1"/>
      <c r="P49" s="1"/>
      <c r="Q49" s="1"/>
      <c r="S49" s="1"/>
      <c r="T49" s="1"/>
      <c r="U49" s="1"/>
      <c r="V49" s="1"/>
      <c r="W49" s="1"/>
      <c r="X49" s="1"/>
      <c r="Y49" s="1"/>
      <c r="Z49" s="1"/>
      <c r="AA49" s="1"/>
      <c r="AB49" s="1"/>
      <c r="AC49" s="1"/>
      <c r="AD49" s="1"/>
      <c r="AE49" s="1"/>
      <c r="AF49" s="1"/>
    </row>
    <row r="51" spans="3:32" ht="3" customHeight="1"/>
    <row r="52" spans="3:32" ht="12.75" customHeight="1">
      <c r="C52" s="16" t="s">
        <v>15</v>
      </c>
    </row>
    <row r="53" spans="3:32" ht="12.75" customHeight="1"/>
    <row r="54" spans="3:32" ht="12.75" customHeight="1">
      <c r="C54" s="5"/>
      <c r="E54" s="17" t="s">
        <v>59</v>
      </c>
    </row>
    <row r="55" spans="3:32" ht="12.75" customHeight="1"/>
    <row r="56" spans="3:32" ht="12.75" customHeight="1">
      <c r="C56" s="5"/>
      <c r="E56" t="s">
        <v>60</v>
      </c>
    </row>
    <row r="57" spans="3:32" ht="12.75" customHeight="1"/>
    <row r="58" spans="3:32" ht="12.75" customHeight="1">
      <c r="C58" s="5"/>
      <c r="E58" t="s">
        <v>61</v>
      </c>
    </row>
    <row r="59" spans="3:32" ht="12" customHeight="1"/>
    <row r="60" spans="3:32" ht="13.5" customHeight="1">
      <c r="C60" s="5"/>
    </row>
    <row r="61" spans="3:32">
      <c r="I61" s="4"/>
    </row>
    <row r="62" spans="3:32" ht="27.95" customHeight="1">
      <c r="C62" s="84" t="s">
        <v>17</v>
      </c>
      <c r="F62" s="4"/>
      <c r="G62" s="4"/>
      <c r="H62" s="4"/>
      <c r="I62" s="4"/>
      <c r="J62" s="4"/>
      <c r="K62" s="4"/>
    </row>
    <row r="63" spans="3:32" ht="29.1" customHeight="1">
      <c r="C63" s="85" t="s">
        <v>18</v>
      </c>
      <c r="F63" s="4"/>
      <c r="G63" s="4"/>
      <c r="H63" s="83"/>
      <c r="I63" s="4"/>
      <c r="J63" s="4"/>
      <c r="K63" s="4"/>
      <c r="L63" s="4"/>
      <c r="M63" s="4"/>
      <c r="N63" s="83"/>
    </row>
    <row r="64" spans="3:32" ht="52.5" customHeight="1">
      <c r="C64" s="85" t="s">
        <v>19</v>
      </c>
      <c r="F64" s="1"/>
      <c r="G64" s="1"/>
      <c r="H64" s="1"/>
      <c r="I64" s="1"/>
      <c r="J64" s="1"/>
      <c r="K64" s="1"/>
      <c r="L64" s="1"/>
      <c r="M64" s="1"/>
      <c r="N64" s="1"/>
    </row>
  </sheetData>
  <pageMargins left="0.25" right="0.25" top="0.75" bottom="0.75" header="0.3" footer="0.3"/>
  <pageSetup paperSize="9" scale="46" orientation="landscape" r:id="rId1"/>
  <headerFooter>
    <oddFooter>&amp;C&amp;"Calibri (Leipäteksti),Regular"&amp;9Riistanarvonmääritys. Lomake 6 Yhteistyö |   © Tommi Häyrynen 2017</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'ExcelDataKäsittely-ÄLÄ KOSKE!'!$B$1:$B$3</xm:f>
          </x14:formula1>
          <xm:sqref>T3 T16 T28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BEF397BAE3F14BA1E91C2826C8C060" ma:contentTypeVersion="18" ma:contentTypeDescription="Create a new document." ma:contentTypeScope="" ma:versionID="38a2f4259d67165b63836b86105715ce">
  <xsd:schema xmlns:xsd="http://www.w3.org/2001/XMLSchema" xmlns:xs="http://www.w3.org/2001/XMLSchema" xmlns:p="http://schemas.microsoft.com/office/2006/metadata/properties" xmlns:ns3="e02ba9e5-a025-400d-b6a0-0e0d5ac28859" xmlns:ns4="60e00cde-4a48-4a17-9b40-34145f4d32de" targetNamespace="http://schemas.microsoft.com/office/2006/metadata/properties" ma:root="true" ma:fieldsID="db640f494904e44625d8bad5eb6bc185" ns3:_="" ns4:_="">
    <xsd:import namespace="e02ba9e5-a025-400d-b6a0-0e0d5ac28859"/>
    <xsd:import namespace="60e00cde-4a48-4a17-9b40-34145f4d32d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2ba9e5-a025-400d-b6a0-0e0d5ac288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activity" ma:index="23" nillable="true" ma:displayName="_activity" ma:hidden="true" ma:internalName="_activity">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ystemTags" ma:index="25"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0e00cde-4a48-4a17-9b40-34145f4d32de"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02ba9e5-a025-400d-b6a0-0e0d5ac28859" xsi:nil="true"/>
  </documentManagement>
</p:properties>
</file>

<file path=customXml/itemProps1.xml><?xml version="1.0" encoding="utf-8"?>
<ds:datastoreItem xmlns:ds="http://schemas.openxmlformats.org/officeDocument/2006/customXml" ds:itemID="{07243F92-A07B-467A-9942-E9C48DE4C8D3}">
  <ds:schemaRefs>
    <ds:schemaRef ds:uri="http://schemas.microsoft.com/sharepoint/v3/contenttype/forms"/>
  </ds:schemaRefs>
</ds:datastoreItem>
</file>

<file path=customXml/itemProps2.xml><?xml version="1.0" encoding="utf-8"?>
<ds:datastoreItem xmlns:ds="http://schemas.openxmlformats.org/officeDocument/2006/customXml" ds:itemID="{B488230B-C23F-4AA1-B080-059B006A4C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2ba9e5-a025-400d-b6a0-0e0d5ac28859"/>
    <ds:schemaRef ds:uri="60e00cde-4a48-4a17-9b40-34145f4d32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535EC2-B04A-448A-950A-0B29AA7E197B}">
  <ds:schemaRefs>
    <ds:schemaRef ds:uri="http://schemas.microsoft.com/office/infopath/2007/PartnerControls"/>
    <ds:schemaRef ds:uri="http://purl.org/dc/terms/"/>
    <ds:schemaRef ds:uri="http://schemas.microsoft.com/office/2006/metadata/properties"/>
    <ds:schemaRef ds:uri="http://schemas.microsoft.com/office/2006/documentManagement/types"/>
    <ds:schemaRef ds:uri="e02ba9e5-a025-400d-b6a0-0e0d5ac28859"/>
    <ds:schemaRef ds:uri="http://purl.org/dc/elements/1.1/"/>
    <ds:schemaRef ds:uri="http://schemas.openxmlformats.org/package/2006/metadata/core-properties"/>
    <ds:schemaRef ds:uri="60e00cde-4a48-4a17-9b40-34145f4d32de"/>
    <ds:schemaRef ds:uri="http://www.w3.org/XML/1998/namespace"/>
    <ds:schemaRef ds:uri="http://purl.org/dc/dcmitype/"/>
  </ds:schemaRefs>
</ds:datastoreItem>
</file>

<file path=docMetadata/LabelInfo.xml><?xml version="1.0" encoding="utf-8"?>
<clbl:labelList xmlns:clbl="http://schemas.microsoft.com/office/2020/mipLabelMetadata">
  <clbl:label id="{6e9eaaf0-3ff7-4de9-8cd4-1ffbd45951b9}" enabled="0" method="" siteId="{6e9eaaf0-3ff7-4de9-8cd4-1ffbd45951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12</vt:i4>
      </vt:variant>
    </vt:vector>
  </HeadingPairs>
  <TitlesOfParts>
    <vt:vector size="12" baseType="lpstr">
      <vt:lpstr>JOHDANTO</vt:lpstr>
      <vt:lpstr>KÄYTETTÄVYYS</vt:lpstr>
      <vt:lpstr>YHTEENVETO</vt:lpstr>
      <vt:lpstr>1 ALUE</vt:lpstr>
      <vt:lpstr>2 RIISTAKANTA</vt:lpstr>
      <vt:lpstr>3 MAASTO</vt:lpstr>
      <vt:lpstr>4 METSÄSTYSINFRA</vt:lpstr>
      <vt:lpstr>5 OHEISPALVELUINFRA</vt:lpstr>
      <vt:lpstr>6 YHTEISTYÖ</vt:lpstr>
      <vt:lpstr>7 ASIAKASKOKEMUS</vt:lpstr>
      <vt:lpstr>8 KESTÄVYYS JA VASTUULLISUUS</vt:lpstr>
      <vt:lpstr>ExcelDataKäsittely-ÄLÄ KOSKE!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-käyttäjä</dc:creator>
  <cp:keywords/>
  <dc:description/>
  <cp:lastModifiedBy>Laaksonen Aki</cp:lastModifiedBy>
  <cp:revision/>
  <dcterms:created xsi:type="dcterms:W3CDTF">2016-11-21T12:54:23Z</dcterms:created>
  <dcterms:modified xsi:type="dcterms:W3CDTF">2026-02-05T13:11:58Z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0x010100B4BEF397BAE3F14BA1E91C2826C8C060</vt:lpwstr>
  </property>
</Properties>
</file>